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epartmental\Human Resources\HR Client Services Team\ICON List- Contractors or Employees\"/>
    </mc:Choice>
  </mc:AlternateContent>
  <bookViews>
    <workbookView xWindow="0" yWindow="0" windowWidth="28800" windowHeight="12990" activeTab="1"/>
  </bookViews>
  <sheets>
    <sheet name="Guidance" sheetId="4" r:id="rId1"/>
    <sheet name="ICON" sheetId="1" r:id="rId2"/>
    <sheet name="Tool Tips" sheetId="3" r:id="rId3"/>
  </sheets>
  <definedNames>
    <definedName name="_xlnm.Print_Area" localSheetId="1">ICON!$A$1:$D$139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8" i="1" l="1"/>
  <c r="M68" i="1" l="1"/>
  <c r="L68" i="1"/>
  <c r="M66" i="1"/>
  <c r="L66" i="1"/>
  <c r="M61" i="1"/>
  <c r="L61" i="1"/>
  <c r="M60" i="1"/>
  <c r="L60" i="1"/>
  <c r="M59" i="1"/>
  <c r="L59" i="1"/>
  <c r="M58" i="1"/>
  <c r="L58" i="1"/>
  <c r="M57" i="1"/>
  <c r="L57" i="1"/>
  <c r="M50" i="1"/>
  <c r="L50" i="1"/>
  <c r="M49" i="1"/>
  <c r="L49" i="1"/>
  <c r="M45" i="1"/>
  <c r="L45" i="1"/>
  <c r="M43" i="1"/>
  <c r="L43" i="1"/>
  <c r="M42" i="1"/>
  <c r="L42" i="1"/>
  <c r="L38" i="1"/>
  <c r="M38" i="1"/>
  <c r="L39" i="1"/>
  <c r="M39" i="1"/>
  <c r="L40" i="1"/>
  <c r="M40" i="1"/>
  <c r="L41" i="1"/>
  <c r="M41" i="1"/>
  <c r="L44" i="1"/>
  <c r="M44" i="1"/>
  <c r="L46" i="1"/>
  <c r="M46" i="1"/>
  <c r="L48" i="1"/>
  <c r="M48" i="1"/>
  <c r="L51" i="1"/>
  <c r="M51" i="1"/>
  <c r="L52" i="1"/>
  <c r="M52" i="1"/>
  <c r="L53" i="1"/>
  <c r="M53" i="1"/>
  <c r="L54" i="1"/>
  <c r="M54" i="1"/>
  <c r="L55" i="1"/>
  <c r="M55" i="1"/>
  <c r="L56" i="1"/>
  <c r="M56" i="1"/>
  <c r="M37" i="1"/>
  <c r="L37" i="1"/>
  <c r="L35" i="1"/>
  <c r="M35" i="1"/>
  <c r="M34" i="1"/>
  <c r="L34" i="1"/>
  <c r="O34" i="1"/>
  <c r="K74" i="1" l="1"/>
  <c r="K73" i="1"/>
  <c r="I137" i="1" s="1"/>
  <c r="I148" i="1"/>
  <c r="I147" i="1"/>
  <c r="I146" i="1"/>
  <c r="I145" i="1"/>
  <c r="I144" i="1"/>
  <c r="I143" i="1"/>
  <c r="I142" i="1"/>
  <c r="I141" i="1"/>
  <c r="I140" i="1"/>
  <c r="I139" i="1"/>
  <c r="I138" i="1"/>
  <c r="D131" i="1"/>
  <c r="D130" i="1"/>
  <c r="D129" i="1"/>
  <c r="D128" i="1"/>
  <c r="D127" i="1"/>
  <c r="D126" i="1"/>
  <c r="D125" i="1"/>
  <c r="D124" i="1"/>
  <c r="O68" i="1"/>
  <c r="O66" i="1"/>
  <c r="O62" i="1"/>
  <c r="O61" i="1"/>
  <c r="O60" i="1"/>
  <c r="O59" i="1"/>
  <c r="O58" i="1"/>
  <c r="O57" i="1"/>
  <c r="O56" i="1"/>
  <c r="O55" i="1"/>
  <c r="O54" i="1"/>
  <c r="O53" i="1"/>
  <c r="O52" i="1"/>
  <c r="O51" i="1"/>
  <c r="O50" i="1"/>
  <c r="O49" i="1"/>
  <c r="O48" i="1"/>
  <c r="A48" i="1"/>
  <c r="A49" i="1" s="1"/>
  <c r="A50" i="1" s="1"/>
  <c r="A51" i="1" s="1"/>
  <c r="A52" i="1" s="1"/>
  <c r="A53" i="1" s="1"/>
  <c r="A54" i="1" s="1"/>
  <c r="A55" i="1" s="1"/>
  <c r="A56" i="1" s="1"/>
  <c r="A57" i="1" s="1"/>
  <c r="A58" i="1" s="1"/>
  <c r="A59" i="1" s="1"/>
  <c r="A60" i="1" s="1"/>
  <c r="A61" i="1" s="1"/>
  <c r="A62" i="1" s="1"/>
  <c r="A63" i="1" s="1"/>
  <c r="A64" i="1" s="1"/>
  <c r="A65" i="1" s="1"/>
  <c r="A66" i="1" s="1"/>
  <c r="O47" i="1"/>
  <c r="A47" i="1"/>
  <c r="O46" i="1"/>
  <c r="O45" i="1"/>
  <c r="O44" i="1"/>
  <c r="O43" i="1"/>
  <c r="O42" i="1"/>
  <c r="O41" i="1"/>
  <c r="O40" i="1"/>
  <c r="O39" i="1"/>
  <c r="O35" i="1"/>
  <c r="O71" i="1" l="1"/>
  <c r="M73" i="1" s="1"/>
  <c r="K75" i="1"/>
  <c r="K137" i="1"/>
  <c r="K149" i="1" s="1"/>
  <c r="I149" i="1"/>
  <c r="M74" i="1" l="1"/>
  <c r="A138" i="1"/>
  <c r="N149" i="1"/>
  <c r="K150" i="1" s="1"/>
  <c r="A137" i="1" s="1"/>
  <c r="I150" i="1" l="1"/>
  <c r="A139" i="1"/>
</calcChain>
</file>

<file path=xl/comments1.xml><?xml version="1.0" encoding="utf-8"?>
<comments xmlns="http://schemas.openxmlformats.org/spreadsheetml/2006/main">
  <authors>
    <author>Gill, Holly A</author>
    <author>Putnam, Stephanie</author>
    <author>Admin</author>
  </authors>
  <commentList>
    <comment ref="O37" authorId="0" shapeId="0">
      <text>
        <r>
          <rPr>
            <b/>
            <sz val="9"/>
            <color indexed="81"/>
            <rFont val="Tahoma"/>
            <family val="2"/>
          </rPr>
          <t>Gill, Holly A:</t>
        </r>
        <r>
          <rPr>
            <sz val="9"/>
            <color indexed="81"/>
            <rFont val="Tahoma"/>
            <family val="2"/>
          </rPr>
          <t xml:space="preserve">
Finance did not want this question weighted as incorrect coding of past payments as consulting would add more points to the "CON" column and possibly result in an incorrect determination.  All weighting was removed from this question.  "1" was entered in this cell to mark the question as answered so as not to throw off other formulas in the form.</t>
        </r>
      </text>
    </comment>
    <comment ref="D41" authorId="1" shapeId="0">
      <text>
        <r>
          <rPr>
            <b/>
            <sz val="9"/>
            <color indexed="81"/>
            <rFont val="Tahoma"/>
            <family val="2"/>
          </rPr>
          <t xml:space="preserve">ICON:
</t>
        </r>
        <r>
          <rPr>
            <sz val="9"/>
            <color indexed="81"/>
            <rFont val="Tahoma"/>
            <family val="2"/>
          </rPr>
          <t xml:space="preserve">If the person was previously an employee of the College and performed the same or similar work select "Yes".
</t>
        </r>
      </text>
    </comment>
    <comment ref="D45" authorId="1" shapeId="0">
      <text>
        <r>
          <rPr>
            <b/>
            <sz val="9"/>
            <color indexed="81"/>
            <rFont val="Tahoma"/>
            <family val="2"/>
          </rPr>
          <t xml:space="preserve">ICON:
</t>
        </r>
        <r>
          <rPr>
            <sz val="9"/>
            <color indexed="81"/>
            <rFont val="Tahoma"/>
            <family val="2"/>
          </rPr>
          <t xml:space="preserve">If the College will be expected to cover expenses such as those listed select "No".
</t>
        </r>
      </text>
    </comment>
    <comment ref="D46" authorId="1" shapeId="0">
      <text>
        <r>
          <rPr>
            <b/>
            <sz val="9"/>
            <color indexed="81"/>
            <rFont val="Tahoma"/>
            <family val="2"/>
          </rPr>
          <t xml:space="preserve">ICON:
</t>
        </r>
        <r>
          <rPr>
            <sz val="9"/>
            <color indexed="81"/>
            <rFont val="Tahoma"/>
            <family val="2"/>
          </rPr>
          <t xml:space="preserve">In this context, training means the worker recieves training or direction from the payer on how to do the work, rather than being provided with information and guidance regarding the culture of the College.
</t>
        </r>
      </text>
    </comment>
    <comment ref="D48" authorId="1" shapeId="0">
      <text>
        <r>
          <rPr>
            <b/>
            <sz val="9"/>
            <color indexed="81"/>
            <rFont val="Tahoma"/>
            <family val="2"/>
          </rPr>
          <t xml:space="preserve">ICON:
</t>
        </r>
        <r>
          <rPr>
            <sz val="9"/>
            <color indexed="81"/>
            <rFont val="Tahoma"/>
            <family val="2"/>
          </rPr>
          <t xml:space="preserve">Given the expertise and specialized training our employees have, they often do not require a great deal of supervision and receive little or no specific direction in their daily activities, even as employees. Consider whether the level of oversight is similar to the level of supervision over employees in a similar position or at a similar level. If a similar level of oversight/supervision applies select "Yes".
</t>
        </r>
      </text>
    </comment>
    <comment ref="D50" authorId="1" shapeId="0">
      <text>
        <r>
          <rPr>
            <b/>
            <sz val="9"/>
            <color indexed="81"/>
            <rFont val="Tahoma"/>
            <family val="2"/>
          </rPr>
          <t xml:space="preserve">ICON:
</t>
        </r>
        <r>
          <rPr>
            <sz val="9"/>
            <color indexed="81"/>
            <rFont val="Tahoma"/>
            <family val="2"/>
          </rPr>
          <t xml:space="preserve">If the work is of inadequate quality and the worker has to remediate the work or fix it on their own unpaid time select "No".
</t>
        </r>
      </text>
    </comment>
    <comment ref="D51" authorId="1" shapeId="0">
      <text>
        <r>
          <rPr>
            <b/>
            <sz val="9"/>
            <color indexed="81"/>
            <rFont val="Tahoma"/>
            <family val="2"/>
          </rPr>
          <t xml:space="preserve">ICON:
</t>
        </r>
        <r>
          <rPr>
            <sz val="9"/>
            <color indexed="81"/>
            <rFont val="Tahoma"/>
            <family val="2"/>
          </rPr>
          <t xml:space="preserve">If the working relationship between the payer and the worker represents a degree of continuity, loyalty, security, subordination or integration select "Yes".
</t>
        </r>
      </text>
    </comment>
    <comment ref="D52" authorId="1" shapeId="0">
      <text>
        <r>
          <rPr>
            <b/>
            <sz val="9"/>
            <color indexed="81"/>
            <rFont val="Tahoma"/>
            <family val="2"/>
          </rPr>
          <t xml:space="preserve">ICON:
</t>
        </r>
        <r>
          <rPr>
            <sz val="9"/>
            <color indexed="81"/>
            <rFont val="Tahoma"/>
            <family val="2"/>
          </rPr>
          <t xml:space="preserve">If additional resources are required and the College has the right to review and/or approve who the worker hires to support completion of the work select "Yes".
</t>
        </r>
      </text>
    </comment>
    <comment ref="D53" authorId="1" shapeId="0">
      <text>
        <r>
          <rPr>
            <b/>
            <sz val="9"/>
            <color indexed="81"/>
            <rFont val="Tahoma"/>
            <family val="2"/>
          </rPr>
          <t xml:space="preserve">ICON:
</t>
        </r>
        <r>
          <rPr>
            <sz val="9"/>
            <color indexed="81"/>
            <rFont val="Tahoma"/>
            <family val="2"/>
          </rPr>
          <t>If</t>
        </r>
        <r>
          <rPr>
            <b/>
            <sz val="9"/>
            <color indexed="81"/>
            <rFont val="Tahoma"/>
            <family val="2"/>
          </rPr>
          <t xml:space="preserve"> </t>
        </r>
        <r>
          <rPr>
            <sz val="9"/>
            <color indexed="81"/>
            <rFont val="Tahoma"/>
            <family val="2"/>
          </rPr>
          <t xml:space="preserve">the College has priority on the worker's time select "Yes".
</t>
        </r>
      </text>
    </comment>
    <comment ref="D57" authorId="1" shapeId="0">
      <text>
        <r>
          <rPr>
            <b/>
            <sz val="9"/>
            <color indexed="81"/>
            <rFont val="Tahoma"/>
            <family val="2"/>
          </rPr>
          <t xml:space="preserve">ICON:
</t>
        </r>
        <r>
          <rPr>
            <sz val="9"/>
            <color indexed="81"/>
            <rFont val="Tahoma"/>
            <family val="2"/>
          </rPr>
          <t xml:space="preserve">If the worker is not required or expected to perform services during set hours select "Yes".
</t>
        </r>
      </text>
    </comment>
    <comment ref="D58" authorId="1" shapeId="0">
      <text>
        <r>
          <rPr>
            <b/>
            <sz val="9"/>
            <color indexed="81"/>
            <rFont val="Tahoma"/>
            <family val="2"/>
          </rPr>
          <t xml:space="preserve">ICON:
</t>
        </r>
        <r>
          <rPr>
            <sz val="9"/>
            <color indexed="81"/>
            <rFont val="Tahoma"/>
            <family val="2"/>
          </rPr>
          <t xml:space="preserve">If the worker performs the work in their own business location or workspace (non-College location) select "Yes".
</t>
        </r>
      </text>
    </comment>
    <comment ref="D59" authorId="1" shapeId="0">
      <text>
        <r>
          <rPr>
            <b/>
            <sz val="9"/>
            <color indexed="81"/>
            <rFont val="Tahoma"/>
            <family val="2"/>
          </rPr>
          <t xml:space="preserve">ICON:
</t>
        </r>
        <r>
          <rPr>
            <sz val="9"/>
            <color indexed="81"/>
            <rFont val="Tahoma"/>
            <family val="2"/>
          </rPr>
          <t xml:space="preserve">If the worker can assign or send another worker to perform the services without requiring review or approval by the College select "Yes".
</t>
        </r>
      </text>
    </comment>
    <comment ref="D60" authorId="1" shapeId="0">
      <text>
        <r>
          <rPr>
            <b/>
            <sz val="9"/>
            <color indexed="81"/>
            <rFont val="Tahoma"/>
            <family val="2"/>
          </rPr>
          <t xml:space="preserve">ICON:
</t>
        </r>
        <r>
          <rPr>
            <sz val="9"/>
            <color indexed="81"/>
            <rFont val="Tahoma"/>
            <family val="2"/>
          </rPr>
          <t xml:space="preserve">If the work is of inadequate quality and the worker has to remediate the work or fix it on their own unpaid time select "Yes".
</t>
        </r>
      </text>
    </comment>
    <comment ref="D65" authorId="2" shapeId="0">
      <text>
        <r>
          <rPr>
            <b/>
            <sz val="9"/>
            <color indexed="81"/>
            <rFont val="Tahoma"/>
            <family val="2"/>
          </rPr>
          <t>ICON:</t>
        </r>
        <r>
          <rPr>
            <sz val="9"/>
            <color indexed="81"/>
            <rFont val="Tahoma"/>
            <family val="2"/>
          </rPr>
          <t xml:space="preserve">
A person is a small supplier if the total value of world-wide taxable supplies made by the person in the previous four calendar quarters does not exceed $30,000 or, where the person is a public service body, $50,000</t>
        </r>
      </text>
    </comment>
  </commentList>
</comments>
</file>

<file path=xl/sharedStrings.xml><?xml version="1.0" encoding="utf-8"?>
<sst xmlns="http://schemas.openxmlformats.org/spreadsheetml/2006/main" count="229" uniqueCount="158">
  <si>
    <t>Independent Contractor Questionnaire - ICON</t>
  </si>
  <si>
    <t>Worker Contact Information:</t>
  </si>
  <si>
    <t>Responses</t>
  </si>
  <si>
    <r>
      <t xml:space="preserve">Name of worker </t>
    </r>
    <r>
      <rPr>
        <b/>
        <sz val="9"/>
        <color indexed="18"/>
        <rFont val="Arial"/>
        <family val="2"/>
      </rPr>
      <t>[or name of entity, if applicable, and Principal individual performing the service]:</t>
    </r>
  </si>
  <si>
    <t xml:space="preserve"> </t>
  </si>
  <si>
    <t>Yes</t>
  </si>
  <si>
    <t>Address:</t>
  </si>
  <si>
    <t>No</t>
  </si>
  <si>
    <t>Phone number:</t>
  </si>
  <si>
    <t>N/A</t>
  </si>
  <si>
    <t>Email address.</t>
  </si>
  <si>
    <t>Workers' Compensation Board account number and clearance certificate number:</t>
  </si>
  <si>
    <t>Canada Revenue Agency HST/GST business number:</t>
  </si>
  <si>
    <r>
      <t>Work assignment</t>
    </r>
    <r>
      <rPr>
        <b/>
        <sz val="9"/>
        <color indexed="18"/>
        <rFont val="Arial"/>
        <family val="2"/>
      </rPr>
      <t xml:space="preserve"> (describe below or attach description if more space is required):</t>
    </r>
  </si>
  <si>
    <t>Contract with a corporation:</t>
  </si>
  <si>
    <t>Yes/No/N/A</t>
  </si>
  <si>
    <t>Will the services be provided under an incorporated entity?</t>
  </si>
  <si>
    <r>
      <t xml:space="preserve">If the answer to (1) is </t>
    </r>
    <r>
      <rPr>
        <b/>
        <sz val="10"/>
        <rFont val="Arial"/>
        <family val="2"/>
      </rPr>
      <t>"Yes"</t>
    </r>
    <r>
      <rPr>
        <sz val="10"/>
        <rFont val="Arial"/>
        <family val="2"/>
      </rPr>
      <t>, does the corporation employ more than five full-time employees throughout the year?</t>
    </r>
  </si>
  <si>
    <r>
      <t xml:space="preserve">If the answer to (2) is </t>
    </r>
    <r>
      <rPr>
        <b/>
        <sz val="10"/>
        <rFont val="Arial"/>
        <family val="2"/>
      </rPr>
      <t>"Yes"</t>
    </r>
    <r>
      <rPr>
        <sz val="10"/>
        <rFont val="Arial"/>
        <family val="2"/>
      </rPr>
      <t xml:space="preserve">, no further questions are required.  </t>
    </r>
    <r>
      <rPr>
        <sz val="10"/>
        <color rgb="FFFF0000"/>
        <rFont val="Arial"/>
        <family val="2"/>
      </rPr>
      <t>Provided the worker/corporation carries the required liability insurance and WSIB coverage</t>
    </r>
    <r>
      <rPr>
        <sz val="10"/>
        <rFont val="Arial"/>
        <family val="2"/>
      </rPr>
      <t>, the contract may be entered into with the corporation.  The corporation is responsible for issuing any tax slips required under the regulations upon any subsequent payment to its employees, subcontractors, etc., employed within this special work assignment.</t>
    </r>
  </si>
  <si>
    <r>
      <t xml:space="preserve">If the answer to (1) is </t>
    </r>
    <r>
      <rPr>
        <b/>
        <sz val="10"/>
        <rFont val="Arial"/>
        <family val="2"/>
      </rPr>
      <t>"Yes"</t>
    </r>
    <r>
      <rPr>
        <sz val="10"/>
        <rFont val="Arial"/>
        <family val="2"/>
      </rPr>
      <t xml:space="preserve"> and (2) is </t>
    </r>
    <r>
      <rPr>
        <b/>
        <sz val="10"/>
        <rFont val="Arial"/>
        <family val="2"/>
      </rPr>
      <t>"No"</t>
    </r>
    <r>
      <rPr>
        <sz val="10"/>
        <rFont val="Arial"/>
        <family val="2"/>
      </rPr>
      <t>, is the worker a shareholder of the corporation or related to a shareholder of the corporation? (enter N/A if not applicable)</t>
    </r>
  </si>
  <si>
    <r>
      <t xml:space="preserve">If the answer to (4) is </t>
    </r>
    <r>
      <rPr>
        <b/>
        <sz val="10"/>
        <rFont val="Arial"/>
        <family val="2"/>
      </rPr>
      <t>"No"</t>
    </r>
    <r>
      <rPr>
        <sz val="10"/>
        <rFont val="Arial"/>
        <family val="2"/>
      </rPr>
      <t xml:space="preserve">, no further questions are required.  </t>
    </r>
    <r>
      <rPr>
        <sz val="10"/>
        <color rgb="FFFF0000"/>
        <rFont val="Arial"/>
        <family val="2"/>
      </rPr>
      <t>Provided the worker/corporation carries the required liability insurance and WSIB coverage</t>
    </r>
    <r>
      <rPr>
        <sz val="10"/>
        <rFont val="Arial"/>
        <family val="2"/>
      </rPr>
      <t>, the contract may be entered into with the corporation. The corporation is responsible for issuing any tax slips required under the regulations upon any subsequent payment to its employees, subcontractors, etc., employed within this special work assignment.</t>
    </r>
  </si>
  <si>
    <t>If the results of questions 1 - 6 above show that the worker is an independent contractor, no further questions are required.  Provided the worker/corporation carries the required liablity insurance and WSIB coverage, the contract may be entered into with the corporation. The corporation is responsible for issuing any required tax slips upon any subsequent payment to its employees, subcontractors, etc., employed within this special work assignment.</t>
  </si>
  <si>
    <r>
      <t xml:space="preserve">If the results of questions 1 - 6 above determine that the worker is a not a qualifying corporation for CRA small business tax rules purposes, proceed to the </t>
    </r>
    <r>
      <rPr>
        <b/>
        <i/>
        <sz val="10"/>
        <rFont val="Arial"/>
        <family val="2"/>
      </rPr>
      <t>"Contract with proprietor"</t>
    </r>
    <r>
      <rPr>
        <i/>
        <sz val="10"/>
        <rFont val="Arial"/>
        <family val="2"/>
      </rPr>
      <t xml:space="preserve"> section below.</t>
    </r>
  </si>
  <si>
    <t>Contract with a proprietor [i.e., individuals, partnerships, personal service business]:</t>
  </si>
  <si>
    <t>Type</t>
  </si>
  <si>
    <t>Con</t>
  </si>
  <si>
    <t>Emp</t>
  </si>
  <si>
    <t>Count</t>
  </si>
  <si>
    <r>
      <t xml:space="preserve">The following questions when in the </t>
    </r>
    <r>
      <rPr>
        <b/>
        <i/>
        <sz val="9"/>
        <rFont val="Arial"/>
        <family val="2"/>
      </rPr>
      <t>affirmative</t>
    </r>
    <r>
      <rPr>
        <i/>
        <sz val="9"/>
        <rFont val="Arial"/>
        <family val="2"/>
      </rPr>
      <t xml:space="preserve"> (although not determinative in and by themselves) generally support an </t>
    </r>
    <r>
      <rPr>
        <b/>
        <i/>
        <sz val="9"/>
        <rFont val="Arial"/>
        <family val="2"/>
      </rPr>
      <t xml:space="preserve">employment </t>
    </r>
    <r>
      <rPr>
        <i/>
        <sz val="9"/>
        <rFont val="Arial"/>
        <family val="2"/>
      </rPr>
      <t>contract (a negative response may or may not support a contract for service).</t>
    </r>
  </si>
  <si>
    <t>1(a)</t>
  </si>
  <si>
    <t>1(b)</t>
  </si>
  <si>
    <t>1(c)</t>
  </si>
  <si>
    <t>(i)</t>
  </si>
  <si>
    <t xml:space="preserve"> - consulting fees?</t>
  </si>
  <si>
    <t>(ii)</t>
  </si>
  <si>
    <t xml:space="preserve"> - wages?</t>
  </si>
  <si>
    <t>(iii)</t>
  </si>
  <si>
    <t xml:space="preserve"> - pension payments?</t>
  </si>
  <si>
    <t>(iv)</t>
  </si>
  <si>
    <t xml:space="preserve"> - any other remuneration, stipend, honorarium, allowance, etc.?</t>
  </si>
  <si>
    <t>3(a)</t>
  </si>
  <si>
    <t>3(b)</t>
  </si>
  <si>
    <t>3(c)</t>
  </si>
  <si>
    <t>3(d)</t>
  </si>
  <si>
    <t>Does the worker bear all costs of doing business? (ie. Reimbursement through Finance for expenses such as postage, telephone, and office supplies will not be expected as the operating costs are borne by the business.)</t>
  </si>
  <si>
    <t xml:space="preserve">Does the worker own the tools, equipment, etc. required to do the work, and pay all related expenses related to the tools and equipment? </t>
  </si>
  <si>
    <t>Will the worker be paid regardless of the quality of work?</t>
  </si>
  <si>
    <t>Is this work assignment in respect of ongoing tasks (as opposed to completing a specific project)?</t>
  </si>
  <si>
    <t>Is the worker prohibited from hiring helpers or assistants?</t>
  </si>
  <si>
    <t>Does the worker require permission to work for another company?</t>
  </si>
  <si>
    <t xml:space="preserve">Does the worker have their own Workplace Safety and Insurance Act (WSIA) coverage or equivalent disability coverage/insurance? Note that a Clearance Certificate (or proof of exemption) is required for all independent contractors.  (See www.wsib.on.ca for information regarding Clearance Certificates) </t>
  </si>
  <si>
    <t>Can the worker set his or her own hours?</t>
  </si>
  <si>
    <t>Can the worker carry out the work at any location?</t>
  </si>
  <si>
    <t>Can the worker hire replacement workers/service providers?</t>
  </si>
  <si>
    <r>
      <t>Does the worker manage and compensate his or her own staff?</t>
    </r>
    <r>
      <rPr>
        <b/>
        <sz val="10"/>
        <rFont val="Arial"/>
        <family val="2"/>
      </rPr>
      <t xml:space="preserve"> (Please indicate "N/A" if the worker has no staff.)</t>
    </r>
  </si>
  <si>
    <t>Is it expected that there will be several billings as part of a single contract?</t>
  </si>
  <si>
    <t>Is the worker considered a Small Supplier for the purposes of the HST/GST legislation?</t>
  </si>
  <si>
    <r>
      <t xml:space="preserve">Is the worker required to make any capital investment in his or her business </t>
    </r>
    <r>
      <rPr>
        <b/>
        <sz val="10"/>
        <rFont val="Arial"/>
        <family val="2"/>
      </rPr>
      <t>(e.g., training costs, capital costs, such as computer and other equipment, office supplies, office space, phone/fax lines, etc.)?</t>
    </r>
    <r>
      <rPr>
        <sz val="10"/>
        <rFont val="Arial"/>
        <family val="2"/>
      </rPr>
      <t xml:space="preserve"> </t>
    </r>
  </si>
  <si>
    <t>Have you determined that the individual who will complete and sign the ICON and the contract is the "Principal" of the business as defined in Question 25?</t>
  </si>
  <si>
    <r>
      <t xml:space="preserve">Other Factors: </t>
    </r>
    <r>
      <rPr>
        <sz val="10"/>
        <rFont val="Arial"/>
        <family val="2"/>
      </rPr>
      <t xml:space="preserve">  Indicate any other factors not addressed in the ICON that you wish to be considered in the assessment of your submission:</t>
    </r>
  </si>
  <si>
    <t>Total responses</t>
  </si>
  <si>
    <t>Total responses:Employee</t>
  </si>
  <si>
    <t>Total responses: Contractor</t>
  </si>
  <si>
    <t>Print name &gt;&gt;:</t>
  </si>
  <si>
    <t>Signature &gt;&gt;:</t>
  </si>
  <si>
    <t>Account Signing Authority Certifications and Approvals:</t>
  </si>
  <si>
    <r>
      <t>Conclusion/Other Factors Considered</t>
    </r>
    <r>
      <rPr>
        <sz val="10"/>
        <rFont val="Arial"/>
        <family val="2"/>
      </rPr>
      <t xml:space="preserve">: </t>
    </r>
    <r>
      <rPr>
        <b/>
        <sz val="9"/>
        <rFont val="Arial"/>
        <family val="2"/>
      </rPr>
      <t>Indicate any other factors not addressed in the ICQ to be considered in the assessment and conclude on the relationship as being an employee or  an independent contractor:</t>
    </r>
  </si>
  <si>
    <t>Certification and Approval: (Account Signing Authority and Manager/Supervisor, your signature below signifies that this is YOUR certification that the Policy and its required processes have been followed properly.)
I have reviewed the information herein, and to the best of my knowledge and belief, certify that it is correct and complete.</t>
  </si>
  <si>
    <t>Account Signing Authority:</t>
  </si>
  <si>
    <t>Signature</t>
  </si>
  <si>
    <t>Date</t>
  </si>
  <si>
    <t>Phone:</t>
  </si>
  <si>
    <t>Name &amp; Title:</t>
  </si>
  <si>
    <t>E-mail:</t>
  </si>
  <si>
    <t>Manager / Supervisor Approval:</t>
  </si>
  <si>
    <t>Diagnostics: Depending on the answers to combinations of questions, the following conditions apply.</t>
  </si>
  <si>
    <t>Guidance</t>
  </si>
  <si>
    <t>L46</t>
  </si>
  <si>
    <t>Note: Where these answers in the majority are scored as "Employee", then the evaluator should apply additional weighting in the evaluation process in arriving at a conclusion.</t>
  </si>
  <si>
    <t>Will Queen's train the SP?</t>
  </si>
  <si>
    <t>L49</t>
  </si>
  <si>
    <t>Does the SP have his/her own tools?</t>
  </si>
  <si>
    <t>L54</t>
  </si>
  <si>
    <t>Does Queen's cover the SP's benefits?</t>
  </si>
  <si>
    <t>L55</t>
  </si>
  <si>
    <t>Does the SP have his/her own WSIB and insurance?</t>
  </si>
  <si>
    <t>L56</t>
  </si>
  <si>
    <t>Does the SP have general &amp; professional liability insurance?</t>
  </si>
  <si>
    <t>L57</t>
  </si>
  <si>
    <t>Does the SP control the hours of work?</t>
  </si>
  <si>
    <t>L58</t>
  </si>
  <si>
    <t>Can the SP carry out the work at any location?</t>
  </si>
  <si>
    <t>L59</t>
  </si>
  <si>
    <t>Can the SP hire replacement SPs?</t>
  </si>
  <si>
    <t>Determination:</t>
  </si>
  <si>
    <t>Weighted Scoring:</t>
  </si>
  <si>
    <t>Weight adjustments</t>
  </si>
  <si>
    <t>Employee</t>
  </si>
  <si>
    <t>Contractor</t>
  </si>
  <si>
    <t>Initial scores</t>
  </si>
  <si>
    <t>2 and 25</t>
  </si>
  <si>
    <t>Humber College</t>
  </si>
  <si>
    <t>If a Humber College retiree, indicate the date of retirement:</t>
  </si>
  <si>
    <t xml:space="preserve">This form was prepared for Humber College by: (insert name and extension): </t>
  </si>
  <si>
    <r>
      <t xml:space="preserve">Does the worker operate a business or plan to commence operating a business providing services </t>
    </r>
    <r>
      <rPr>
        <b/>
        <sz val="10"/>
        <rFont val="Arial"/>
        <family val="2"/>
      </rPr>
      <t>similar to those</t>
    </r>
    <r>
      <rPr>
        <sz val="10"/>
        <rFont val="Arial"/>
        <family val="2"/>
      </rPr>
      <t xml:space="preserve"> described in this document?
</t>
    </r>
    <r>
      <rPr>
        <b/>
        <sz val="10"/>
        <rFont val="Arial"/>
        <family val="2"/>
      </rPr>
      <t>NOTE:</t>
    </r>
    <r>
      <rPr>
        <sz val="10"/>
        <rFont val="Arial"/>
        <family val="2"/>
      </rPr>
      <t xml:space="preserve"> the "business" does not need to be incorporated.  It may be a sole proprietorship or other unincorporated entity.</t>
    </r>
  </si>
  <si>
    <r>
      <t xml:space="preserve">If the answer to all items in 1(c) is </t>
    </r>
    <r>
      <rPr>
        <b/>
        <sz val="10"/>
        <rFont val="Arial"/>
        <family val="2"/>
      </rPr>
      <t>"No"</t>
    </r>
    <r>
      <rPr>
        <sz val="10"/>
        <rFont val="Arial"/>
        <family val="2"/>
      </rPr>
      <t xml:space="preserve">, enter "N/A" and go to question 3(a). If the answer to any items in 1(c) </t>
    </r>
    <r>
      <rPr>
        <b/>
        <sz val="10"/>
        <rFont val="Arial"/>
        <family val="2"/>
      </rPr>
      <t>(ii), (iii) or (iv)</t>
    </r>
    <r>
      <rPr>
        <sz val="10"/>
        <rFont val="Arial"/>
        <family val="2"/>
      </rPr>
      <t xml:space="preserve"> is </t>
    </r>
    <r>
      <rPr>
        <b/>
        <sz val="10"/>
        <rFont val="Arial"/>
        <family val="2"/>
      </rPr>
      <t>"Yes"</t>
    </r>
    <r>
      <rPr>
        <sz val="10"/>
        <rFont val="Arial"/>
        <family val="2"/>
      </rPr>
      <t>, is this work assignment an extension of, or related to, the worker's normal employment duties (current, or past in the case of a retiree) at the College?</t>
    </r>
  </si>
  <si>
    <t>Does the worker provide this type of service, or a similar service to any other clients outside the College?</t>
  </si>
  <si>
    <t>Does the worker advertise? [For instance, have business cards (not issued by the College), brochures, a web site, Statement of Credentials, Resume, etc. as applicable]</t>
  </si>
  <si>
    <t>If during the course of providing the service the worker causes damage to College equipment, materials or property, will the worker be responsible for the cost incurred for the damage?</t>
  </si>
  <si>
    <t>Does the worker carry comprehensive general liability insurance and/or professional liability insurance of at least $1 million that would cover a claim related to the services to be provided? Note that appropriate insurance is required for all independent contractors.</t>
  </si>
  <si>
    <t>ICON Questions - Tool Tips</t>
  </si>
  <si>
    <t>If the answer to (4) is "Yes", if not for the corporation, would the worker be considered an employee of Humber College? To make this determination, complete the questions below under the 'Contract with a proprietor' section.</t>
  </si>
  <si>
    <t>Are the services provided related to teaching and/or research, or support thereof in any area of Humber College?</t>
  </si>
  <si>
    <t>In the past, has the worker received any of the following from Humber College? [indicate yes to all that are applicable]:</t>
  </si>
  <si>
    <t>Are the services provided the same, or will the worker have significantly similar responsibilities and/or accountabilities, as those performed by other Humber College employees?</t>
  </si>
  <si>
    <t>Will the worker require training from Humber College in order to provide the services?</t>
  </si>
  <si>
    <t>If the answer to question 4 was YES, will Humber College cover the costs of any required training of the worker? [If the answer to question 4 was NO, select "N/A" and continue to question (7).</t>
  </si>
  <si>
    <t>Does Humber College have the right to supervise the worker in the day to day provision of the service?  NOTE: "Supervision" in this context is not simply approval of the final product - this would NOT constitute "supervision" for this purpose.  Rather, does Humber College have the right to direct how, when, with what resources, and where, the worker provides the services?  This does not mean that a College representative has to directly supervise the individual on a regular basis, only that they have the right to do so.</t>
  </si>
  <si>
    <t>Does Humber College intend to cover the worker for benefits under the El, WSIB and CPP programs?</t>
  </si>
  <si>
    <t>If Humber College is unsatisfied with the work, will the worker be responsible for correcting deficiencies at no additional cost to the College?</t>
  </si>
  <si>
    <t>Will the work assignment result in billing(s) to Humber College in excess of $4,999.99 in a single calendar year? (If yes, please contact Procurement and Contract Services to assist in developing the required contract and obtaining the necessary approvals.)</t>
  </si>
  <si>
    <t>Is the worker who will provide the majority of the service a current employee of Humber College?</t>
  </si>
  <si>
    <r>
      <t>Note:</t>
    </r>
    <r>
      <rPr>
        <b/>
        <sz val="9"/>
        <rFont val="Arial"/>
        <family val="2"/>
      </rPr>
      <t xml:space="preserve"> ALL questions must be answered as either "Yes", "No" or "N/A"; [there is a "drop down" menu provided for each question]. DO NOT submit the form with blank cells.</t>
    </r>
  </si>
  <si>
    <t>General Guidance</t>
  </si>
  <si>
    <t>Tests Applied by CRA</t>
  </si>
  <si>
    <t>http://www.cra-arc.gc.ca/E/pub/tg/rc4110/rc4110-e.html</t>
  </si>
  <si>
    <r>
      <t>§</t>
    </r>
    <r>
      <rPr>
        <sz val="7"/>
        <color theme="1"/>
        <rFont val="Times New Roman"/>
        <family val="1"/>
      </rPr>
      <t xml:space="preserve">  </t>
    </r>
    <r>
      <rPr>
        <sz val="11"/>
        <color theme="1"/>
        <rFont val="Calibri"/>
        <family val="2"/>
        <scheme val="minor"/>
      </rPr>
      <t>the level of control the payer has over the worker, including whether  the worker may subcontract the work or hire assistants;</t>
    </r>
  </si>
  <si>
    <r>
      <t>§</t>
    </r>
    <r>
      <rPr>
        <sz val="7"/>
        <color theme="1"/>
        <rFont val="Times New Roman"/>
        <family val="1"/>
      </rPr>
      <t xml:space="preserve">  </t>
    </r>
    <r>
      <rPr>
        <sz val="11"/>
        <color theme="1"/>
        <rFont val="Calibri"/>
        <family val="2"/>
        <scheme val="minor"/>
      </rPr>
      <t>whether the worker provides the tools and equipment;</t>
    </r>
  </si>
  <si>
    <r>
      <t>§</t>
    </r>
    <r>
      <rPr>
        <sz val="7"/>
        <color theme="1"/>
        <rFont val="Times New Roman"/>
        <family val="1"/>
      </rPr>
      <t xml:space="preserve">  </t>
    </r>
    <r>
      <rPr>
        <sz val="11"/>
        <color theme="1"/>
        <rFont val="Calibri"/>
        <family val="2"/>
        <scheme val="minor"/>
      </rPr>
      <t>the degree of financial risk taken by the worker;</t>
    </r>
  </si>
  <si>
    <r>
      <t>§</t>
    </r>
    <r>
      <rPr>
        <sz val="7"/>
        <color theme="1"/>
        <rFont val="Times New Roman"/>
        <family val="1"/>
      </rPr>
      <t xml:space="preserve">  </t>
    </r>
    <r>
      <rPr>
        <sz val="11"/>
        <color theme="1"/>
        <rFont val="Calibri"/>
        <family val="2"/>
        <scheme val="minor"/>
      </rPr>
      <t>the degree of responsibility for investment and management held by the worker;</t>
    </r>
  </si>
  <si>
    <r>
      <t>§</t>
    </r>
    <r>
      <rPr>
        <sz val="7"/>
        <color theme="1"/>
        <rFont val="Times New Roman"/>
        <family val="1"/>
      </rPr>
      <t xml:space="preserve">  </t>
    </r>
    <r>
      <rPr>
        <sz val="11"/>
        <color theme="1"/>
        <rFont val="Calibri"/>
        <family val="2"/>
        <scheme val="minor"/>
      </rPr>
      <t>the worker’s opportunity for profit; and</t>
    </r>
  </si>
  <si>
    <r>
      <t>§</t>
    </r>
    <r>
      <rPr>
        <sz val="7"/>
        <color theme="1"/>
        <rFont val="Times New Roman"/>
        <family val="1"/>
      </rPr>
      <t xml:space="preserve">  </t>
    </r>
    <r>
      <rPr>
        <sz val="11"/>
        <color theme="1"/>
        <rFont val="Calibri"/>
        <family val="2"/>
        <scheme val="minor"/>
      </rPr>
      <t>other relevant factors (e.g. contracts)</t>
    </r>
  </si>
  <si>
    <t>(i) an employment relationship (‘payment of services’), or,</t>
  </si>
  <si>
    <t>(ii) a relationship between two independent parties (‘payment for services’)</t>
  </si>
  <si>
    <t>Contract with a Proprieter</t>
  </si>
  <si>
    <t>If the person was previously an employee of the College and performed the same of similar work, select 'Yes'.</t>
  </si>
  <si>
    <t>If the College will be expected to cover expenses such as those listed, select 'No'.</t>
  </si>
  <si>
    <t>In this context, training means the worker receives training or direction from the payer on how to do the work, rather than being provided with information and guidance regarding the culture of the College</t>
  </si>
  <si>
    <t>If additional resources are required and the College has the right to review and/or approve who the worker hires to support completion of the work, select 'Yes'.</t>
  </si>
  <si>
    <t>If the College has priority on the worker's time, select 'Yes'.</t>
  </si>
  <si>
    <t>If the worker is not required or expected to perform services during set hours, select 'Yes'.</t>
  </si>
  <si>
    <t>If the worker performs the work in their own business location or workspace (non-College location), select 'Yes'.</t>
  </si>
  <si>
    <t>If the worker can assign or send another worker to perform the services without requiring review or approval by the College, select 'Yes'.</t>
  </si>
  <si>
    <t>Given the expertise and specialized training our employees have, they often do not require a great deal of supervision, and receive little or no specific direction in their daily activities. Consider whether the level of oversight is similar to the level of supervision over employees in a similar position or at a similar level. If a similar level of oversight/supervision applies, select 'Yes'.</t>
  </si>
  <si>
    <t>If the work is of inadequate quality and the worker has to remediate the work or fix it on their own unpaid time, select 'No'.</t>
  </si>
  <si>
    <t>If the work is of inadequate quality and the worker has to remediate the work or fix it on their own unpaid time, select 'Yes'.</t>
  </si>
  <si>
    <t>If the working relationship between the payer and the worker represents a degree of continuity, loyalty, security, subordination or integration, select 'Yes'.</t>
  </si>
  <si>
    <t>Given the many court decisions concerning the differences between employees and independent contractors, CRA has developed some administrative guidelines, which are outlined in Guide RC4110 – ‘Employee or Self-employed?’</t>
  </si>
  <si>
    <t>See Guide RC4110 for an extensive list of further details CRA considers in analyzing each factor (Guide RC4110 was updated in 2016 with a number of minor wording changes).</t>
  </si>
  <si>
    <t>There are many scenarios in which Humber College may need to determine the status of a service provider as an employee or an independent contractor.  This determination must be based on a review of the particular facts of each scenario as they apply to the general principles of this area of law.</t>
  </si>
  <si>
    <t>This ICON has been designed to obtain facts to assist in the status determination of a service provider as:</t>
  </si>
  <si>
    <t>It is important to note that the ICON serves only as a guide to assist in the determination and is not definitive. The decision with respect to the status of a service provider will be made in accordance with the CRA Guidelines (and Income Tax Act) after all areas of College management (e.g., insurance, intellectual property, etc.) and affected parties have been involved in the process.</t>
  </si>
  <si>
    <t>To determine the status of a worker (service provider), CRA follows two steps:</t>
  </si>
  <si>
    <t>The facts obtained through the ICON are considered for each of the above factors in accordance with the CRA which identifies indicators that support either an employee-employer, or self-employed, relationship exists.  However, because no factor by itself determines an employment relationship, CRA assesses and weighs the indicators collectively in the context of the relationship as a whole.</t>
  </si>
  <si>
    <t>Step 2: CRA considers the following factors to determine what type of relationship exists between the parties:</t>
  </si>
  <si>
    <t>Step 1: CRA asks questions to determine the facts of the relationship and how the parties define it (these questions have been incorporated in the ICON).</t>
  </si>
  <si>
    <t>Notes: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</si>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</sst>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11"/>
      <color theme="1"/>
      <name val="Calibri"/>
      <family val="2"/>
      <scheme val="minor"/>
    </font>
    <font>
      <b/>
      <sz val="18"/>
      <name val="Arial"/>
      <family val="2"/>
    </font>
    <font>
      <b/>
      <sz val="9"/>
      <name val="Arial"/>
      <family val="2"/>
    </font>
    <font>
      <b/>
      <sz val="12"/>
      <color indexed="10"/>
      <name val="Arial"/>
      <family val="2"/>
    </font>
    <font>
      <b/>
      <sz val="11"/>
      <name val="Arial"/>
      <family val="2"/>
    </font>
    <font>
      <b/>
      <sz val="12"/>
      <name val="Arial"/>
      <family val="2"/>
    </font>
    <font>
      <b/>
      <i/>
      <sz val="9"/>
      <name val="Arial"/>
      <family val="2"/>
    </font>
    <font>
      <sz val="9"/>
      <name val="Arial"/>
      <family val="2"/>
    </font>
    <font>
      <sz val="11"/>
      <name val="Arial"/>
      <family val="2"/>
    </font>
    <font>
      <b/>
      <sz val="10"/>
      <name val="Arial"/>
      <family val="2"/>
    </font>
    <font>
      <b/>
      <sz val="10"/>
      <color indexed="18"/>
      <name val="Arial"/>
      <family val="2"/>
    </font>
    <font>
      <b/>
      <sz val="9"/>
      <color indexed="18"/>
      <name val="Arial"/>
      <family val="2"/>
    </font>
    <font>
      <sz val="9"/>
      <color indexed="18"/>
      <name val="Arial"/>
      <family val="2"/>
    </font>
    <font>
      <sz val="8.5"/>
      <name val="Arial"/>
      <family val="2"/>
    </font>
    <font>
      <sz val="10"/>
      <name val="Arial"/>
      <family val="2"/>
    </font>
    <font>
      <sz val="10"/>
      <color indexed="18"/>
      <name val="Arial"/>
      <family val="2"/>
    </font>
    <font>
      <b/>
      <sz val="8.5"/>
      <name val="Arial"/>
      <family val="2"/>
    </font>
    <font>
      <sz val="10"/>
      <color rgb="FFFF0000"/>
      <name val="Arial"/>
      <family val="2"/>
    </font>
    <font>
      <sz val="10"/>
      <color indexed="8"/>
      <name val="Arial"/>
      <family val="2"/>
    </font>
    <font>
      <i/>
      <sz val="10"/>
      <name val="Arial"/>
      <family val="2"/>
    </font>
    <font>
      <b/>
      <i/>
      <sz val="10"/>
      <name val="Arial"/>
      <family val="2"/>
    </font>
    <font>
      <sz val="8.5"/>
      <name val="Times New Roman"/>
      <family val="1"/>
    </font>
    <font>
      <i/>
      <sz val="9"/>
      <name val="Arial"/>
      <family val="2"/>
    </font>
    <font>
      <b/>
      <sz val="10"/>
      <color indexed="53"/>
      <name val="Arial"/>
      <family val="2"/>
    </font>
    <font>
      <sz val="10"/>
      <color indexed="53"/>
      <name val="Arial"/>
      <family val="2"/>
    </font>
    <font>
      <b/>
      <sz val="9"/>
      <color indexed="53"/>
      <name val="Arial"/>
      <family val="2"/>
    </font>
    <font>
      <b/>
      <u/>
      <sz val="10"/>
      <name val="Arial"/>
      <family val="2"/>
    </font>
    <font>
      <b/>
      <sz val="10"/>
      <color indexed="9"/>
      <name val="Arial"/>
      <family val="2"/>
    </font>
    <font>
      <sz val="10"/>
      <color indexed="9"/>
      <name val="Arial"/>
      <family val="2"/>
    </font>
    <font>
      <sz val="12"/>
      <name val="Arial"/>
      <family val="2"/>
    </font>
    <font>
      <b/>
      <sz val="10"/>
      <color indexed="10"/>
      <name val="Arial"/>
      <family val="2"/>
    </font>
    <font>
      <b/>
      <sz val="11"/>
      <color rgb="FFFF0000"/>
      <name val="Arial"/>
      <family val="2"/>
    </font>
    <font>
      <sz val="11"/>
      <color rgb="FFFF0000"/>
      <name val="Arial"/>
      <family val="2"/>
    </font>
    <font>
      <sz val="10"/>
      <color indexed="10"/>
      <name val="Arial"/>
      <family val="2"/>
    </font>
    <font>
      <b/>
      <sz val="9"/>
      <color indexed="81"/>
      <name val="Tahoma"/>
      <family val="2"/>
    </font>
    <font>
      <sz val="9"/>
      <color indexed="81"/>
      <name val="Tahoma"/>
      <family val="2"/>
    </font>
    <font>
      <b/>
      <sz val="9"/>
      <color indexed="10"/>
      <name val="Arial"/>
      <family val="2"/>
    </font>
    <font>
      <sz val="9"/>
      <color theme="1"/>
      <name val="Calibri"/>
      <family val="2"/>
      <scheme val="minor"/>
    </font>
    <font>
      <sz val="7"/>
      <color theme="1"/>
      <name val="Times New Roman"/>
      <family val="1"/>
    </font>
    <font>
      <sz val="11"/>
      <color theme="1"/>
      <name val="Wingdings"/>
      <charset val="2"/>
    </font>
    <font>
      <u/>
      <sz val="11"/>
      <color theme="10"/>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14999847407452621"/>
        <bgColor indexed="64"/>
      </patternFill>
    </fill>
    <fill>
      <patternFill patternType="solid">
        <fgColor indexed="8"/>
        <bgColor indexed="64"/>
      </patternFill>
    </fill>
    <fill>
      <patternFill patternType="solid">
        <fgColor rgb="FFFFFF00"/>
        <bgColor indexed="64"/>
      </patternFill>
    </fill>
    <fill>
      <patternFill patternType="gray125">
        <bgColor indexed="8"/>
      </patternFill>
    </fill>
    <fill>
      <patternFill patternType="solid">
        <fgColor indexed="52"/>
        <bgColor indexed="64"/>
      </patternFill>
    </fill>
    <fill>
      <patternFill patternType="solid">
        <fgColor indexed="40"/>
        <bgColor indexed="64"/>
      </patternFill>
    </fill>
    <fill>
      <patternFill patternType="solid">
        <fgColor indexed="20"/>
        <bgColor indexed="64"/>
      </patternFill>
    </fill>
    <fill>
      <patternFill patternType="solid">
        <fgColor indexed="65"/>
        <bgColor indexed="64"/>
      </patternFill>
    </fill>
    <fill>
      <patternFill patternType="solid">
        <fgColor indexed="10"/>
        <bgColor indexed="64"/>
      </patternFill>
    </fill>
    <fill>
      <patternFill patternType="solid">
        <fgColor rgb="FFFFC000"/>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41" fillId="0" borderId="0" applyNumberFormat="0" applyFill="0" applyBorder="0" applyAlignment="0" applyProtection="0"/>
  </cellStyleXfs>
  <cellXfs count="417">
    <xf numFmtId="0" fontId="0" fillId="0" borderId="0" xfId="0"/>
    <xf numFmtId="0" fontId="3" fillId="0" borderId="0" xfId="0" applyFont="1" applyFill="1" applyBorder="1" applyAlignment="1">
      <alignment horizontal="center" vertical="center" wrapText="1"/>
    </xf>
    <xf numFmtId="0" fontId="0" fillId="0" borderId="0" xfId="0" applyAlignment="1">
      <alignment vertical="center" wrapText="1"/>
    </xf>
    <xf numFmtId="0" fontId="0" fillId="0" borderId="0" xfId="0" applyAlignment="1" applyProtection="1">
      <alignment vertical="center" wrapText="1"/>
      <protection hidden="1"/>
    </xf>
    <xf numFmtId="0" fontId="0" fillId="0" borderId="0" xfId="0" applyAlignment="1">
      <alignment horizontal="center" vertical="center" wrapText="1"/>
    </xf>
    <xf numFmtId="0" fontId="0" fillId="0" borderId="0" xfId="0" applyBorder="1" applyAlignment="1" applyProtection="1">
      <alignment vertical="center" wrapText="1"/>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9" fillId="0" borderId="0" xfId="0" applyFont="1" applyBorder="1" applyAlignment="1">
      <alignment vertical="center" wrapText="1"/>
    </xf>
    <xf numFmtId="0" fontId="10" fillId="2" borderId="10" xfId="0" applyFont="1" applyFill="1" applyBorder="1" applyAlignment="1" applyProtection="1">
      <alignment vertical="center" wrapText="1"/>
      <protection hidden="1"/>
    </xf>
    <xf numFmtId="0" fontId="14" fillId="4" borderId="1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0" fillId="2" borderId="13"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14" fillId="4" borderId="18" xfId="0" applyFont="1" applyFill="1" applyBorder="1" applyAlignment="1">
      <alignment horizontal="left" vertical="center" wrapText="1"/>
    </xf>
    <xf numFmtId="0" fontId="14" fillId="4" borderId="18" xfId="0" applyFont="1" applyFill="1" applyBorder="1" applyAlignment="1">
      <alignment horizontal="left" wrapText="1"/>
    </xf>
    <xf numFmtId="0" fontId="14" fillId="0" borderId="0" xfId="0" applyFont="1" applyFill="1" applyBorder="1" applyAlignment="1">
      <alignment horizontal="left" wrapText="1"/>
    </xf>
    <xf numFmtId="0" fontId="10" fillId="0" borderId="0" xfId="0" applyFont="1" applyFill="1" applyBorder="1" applyAlignment="1" applyProtection="1">
      <alignment horizontal="center" vertical="center" wrapText="1"/>
      <protection hidden="1"/>
    </xf>
    <xf numFmtId="0" fontId="9" fillId="0" borderId="0" xfId="0" applyFont="1" applyAlignment="1">
      <alignment vertical="center" wrapText="1"/>
    </xf>
    <xf numFmtId="0" fontId="17" fillId="4" borderId="18" xfId="0" applyFont="1" applyFill="1" applyBorder="1" applyAlignment="1">
      <alignment horizontal="left" wrapText="1"/>
    </xf>
    <xf numFmtId="0" fontId="17" fillId="0" borderId="0" xfId="0" applyFont="1" applyFill="1" applyBorder="1" applyAlignment="1">
      <alignment horizontal="left" wrapText="1"/>
    </xf>
    <xf numFmtId="0" fontId="17" fillId="4" borderId="18"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0" fillId="0" borderId="0" xfId="0" applyBorder="1" applyAlignment="1" applyProtection="1">
      <alignment vertical="center" wrapText="1"/>
      <protection hidden="1"/>
    </xf>
    <xf numFmtId="0" fontId="0" fillId="5" borderId="11" xfId="0" applyFill="1" applyBorder="1" applyAlignment="1" applyProtection="1">
      <alignment vertical="center" wrapText="1"/>
    </xf>
    <xf numFmtId="0" fontId="0" fillId="5" borderId="12" xfId="0" applyFill="1" applyBorder="1" applyAlignment="1" applyProtection="1">
      <alignment horizontal="left" vertical="center"/>
    </xf>
    <xf numFmtId="0" fontId="0" fillId="5" borderId="0" xfId="0" applyFill="1" applyBorder="1" applyAlignment="1" applyProtection="1">
      <alignment horizontal="left" vertical="center"/>
    </xf>
    <xf numFmtId="0" fontId="0" fillId="0" borderId="16" xfId="0" applyBorder="1" applyAlignment="1" applyProtection="1">
      <alignment horizontal="center" vertical="center" wrapText="1"/>
    </xf>
    <xf numFmtId="0" fontId="0" fillId="0" borderId="24"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Alignment="1">
      <alignment horizontal="center"/>
    </xf>
    <xf numFmtId="0" fontId="9" fillId="0" borderId="26" xfId="0" applyFont="1" applyFill="1" applyBorder="1" applyAlignment="1" applyProtection="1">
      <alignment horizontal="center" vertical="center"/>
      <protection locked="0"/>
    </xf>
    <xf numFmtId="0" fontId="0" fillId="4" borderId="10" xfId="0" applyFill="1" applyBorder="1" applyAlignment="1">
      <alignment horizontal="left" vertical="top"/>
    </xf>
    <xf numFmtId="0" fontId="0" fillId="0" borderId="0" xfId="0" applyFill="1" applyBorder="1" applyAlignment="1">
      <alignment horizontal="left" vertical="top"/>
    </xf>
    <xf numFmtId="0" fontId="0" fillId="0" borderId="28" xfId="0" applyFill="1" applyBorder="1" applyAlignment="1" applyProtection="1">
      <alignment horizontal="center" vertical="center"/>
      <protection locked="0"/>
    </xf>
    <xf numFmtId="0" fontId="19" fillId="4" borderId="13" xfId="0" applyFont="1" applyFill="1" applyBorder="1" applyAlignment="1">
      <alignment horizontal="left" vertical="top"/>
    </xf>
    <xf numFmtId="0" fontId="19" fillId="0" borderId="0" xfId="0" applyFont="1" applyFill="1" applyBorder="1" applyAlignment="1">
      <alignment horizontal="left" vertical="top"/>
    </xf>
    <xf numFmtId="0" fontId="0" fillId="4" borderId="18" xfId="0" applyFill="1" applyBorder="1" applyAlignment="1">
      <alignment horizontal="left" vertical="top"/>
    </xf>
    <xf numFmtId="0" fontId="0" fillId="5" borderId="20" xfId="0" applyFill="1" applyBorder="1" applyAlignment="1" applyProtection="1">
      <alignment horizontal="center" vertical="center" wrapText="1"/>
    </xf>
    <xf numFmtId="0" fontId="22" fillId="4" borderId="18" xfId="0" applyFont="1" applyFill="1" applyBorder="1" applyAlignment="1">
      <alignment horizontal="left" wrapText="1"/>
    </xf>
    <xf numFmtId="0" fontId="22" fillId="0" borderId="0" xfId="0" applyFont="1" applyFill="1" applyBorder="1" applyAlignment="1">
      <alignment horizontal="left" wrapText="1"/>
    </xf>
    <xf numFmtId="0" fontId="0" fillId="0" borderId="0" xfId="0" applyAlignment="1">
      <alignment vertical="center"/>
    </xf>
    <xf numFmtId="0" fontId="0" fillId="0" borderId="0" xfId="0" applyAlignment="1" applyProtection="1">
      <alignment vertical="center"/>
      <protection hidden="1"/>
    </xf>
    <xf numFmtId="0" fontId="0" fillId="0" borderId="0" xfId="0" applyAlignment="1">
      <alignment horizontal="center" vertical="center"/>
    </xf>
    <xf numFmtId="0" fontId="0" fillId="5" borderId="31" xfId="0" applyFill="1" applyBorder="1" applyAlignment="1" applyProtection="1">
      <alignment horizontal="center" vertical="center" wrapText="1"/>
    </xf>
    <xf numFmtId="0" fontId="22" fillId="4" borderId="19"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0" fillId="0" borderId="0" xfId="0" applyBorder="1" applyAlignment="1" applyProtection="1">
      <alignment vertical="center"/>
      <protection hidden="1"/>
    </xf>
    <xf numFmtId="0" fontId="0" fillId="0" borderId="0" xfId="0" applyFill="1" applyBorder="1" applyAlignment="1" applyProtection="1">
      <alignment horizontal="center" vertical="center" wrapText="1"/>
    </xf>
    <xf numFmtId="0" fontId="23" fillId="0" borderId="2" xfId="0" applyFont="1" applyFill="1" applyBorder="1" applyAlignment="1" applyProtection="1">
      <alignment horizontal="left" vertical="center" wrapText="1"/>
    </xf>
    <xf numFmtId="0" fontId="0" fillId="0" borderId="2" xfId="0" applyBorder="1" applyAlignment="1" applyProtection="1">
      <alignment horizontal="left" vertical="center" wrapText="1"/>
    </xf>
    <xf numFmtId="0" fontId="0" fillId="4" borderId="10" xfId="0" applyFill="1" applyBorder="1" applyAlignment="1">
      <alignment vertical="center"/>
    </xf>
    <xf numFmtId="0" fontId="0" fillId="0" borderId="0" xfId="0" applyFill="1" applyBorder="1" applyAlignment="1">
      <alignment vertical="center"/>
    </xf>
    <xf numFmtId="0" fontId="10" fillId="3" borderId="33" xfId="0" applyFont="1" applyFill="1" applyBorder="1" applyAlignment="1" applyProtection="1">
      <alignment horizontal="center" vertical="center"/>
      <protection hidden="1"/>
    </xf>
    <xf numFmtId="0" fontId="10" fillId="3" borderId="34" xfId="0" applyFont="1" applyFill="1" applyBorder="1" applyAlignment="1" applyProtection="1">
      <alignment horizontal="center" vertical="center"/>
      <protection hidden="1"/>
    </xf>
    <xf numFmtId="0" fontId="10" fillId="3" borderId="35" xfId="0" applyFont="1" applyFill="1" applyBorder="1" applyAlignment="1" applyProtection="1">
      <alignment horizontal="center" vertical="center"/>
      <protection hidden="1"/>
    </xf>
    <xf numFmtId="0" fontId="0" fillId="3" borderId="10" xfId="0" applyFill="1" applyBorder="1" applyAlignment="1">
      <alignment horizontal="center" vertical="center"/>
    </xf>
    <xf numFmtId="0" fontId="23" fillId="0" borderId="0" xfId="0" applyFont="1" applyBorder="1" applyAlignment="1" applyProtection="1">
      <protection hidden="1"/>
    </xf>
    <xf numFmtId="0" fontId="17" fillId="5" borderId="36" xfId="0" applyFont="1" applyFill="1" applyBorder="1" applyAlignment="1">
      <alignment horizontal="center" wrapText="1"/>
    </xf>
    <xf numFmtId="0" fontId="17" fillId="0" borderId="0" xfId="0" applyFont="1" applyFill="1" applyBorder="1" applyAlignment="1">
      <alignment horizontal="center" wrapText="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0" xfId="0" applyAlignment="1" applyProtection="1">
      <alignment horizontal="center" vertical="center"/>
      <protection hidden="1"/>
    </xf>
    <xf numFmtId="0" fontId="24" fillId="0" borderId="16" xfId="0" applyFont="1" applyFill="1" applyBorder="1" applyAlignment="1" applyProtection="1">
      <alignment horizontal="center" vertical="center" wrapText="1"/>
    </xf>
    <xf numFmtId="0" fontId="25" fillId="0" borderId="37" xfId="0" applyFont="1" applyFill="1" applyBorder="1" applyAlignment="1" applyProtection="1">
      <alignment horizontal="center" vertical="center"/>
      <protection locked="0"/>
    </xf>
    <xf numFmtId="0" fontId="0" fillId="1" borderId="38" xfId="0" applyFill="1" applyBorder="1" applyAlignment="1" applyProtection="1">
      <alignment horizontal="center" vertical="center"/>
      <protection hidden="1"/>
    </xf>
    <xf numFmtId="0" fontId="0" fillId="0" borderId="16" xfId="0" applyBorder="1" applyAlignment="1">
      <alignment horizontal="center"/>
    </xf>
    <xf numFmtId="0" fontId="25" fillId="0" borderId="28" xfId="0" applyFont="1" applyFill="1" applyBorder="1" applyAlignment="1" applyProtection="1">
      <alignment horizontal="center" vertical="center"/>
      <protection locked="0"/>
    </xf>
    <xf numFmtId="0" fontId="15" fillId="0" borderId="0" xfId="0" applyFont="1" applyAlignment="1">
      <alignment vertical="center"/>
    </xf>
    <xf numFmtId="0" fontId="15" fillId="0" borderId="11" xfId="0" applyFont="1" applyFill="1" applyBorder="1" applyAlignment="1" applyProtection="1">
      <alignment horizontal="center" vertical="center" wrapText="1"/>
    </xf>
    <xf numFmtId="0" fontId="0" fillId="4" borderId="1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5" borderId="7" xfId="0" applyFill="1" applyBorder="1" applyProtection="1">
      <protection hidden="1"/>
    </xf>
    <xf numFmtId="0" fontId="0" fillId="5" borderId="8" xfId="0" applyFill="1" applyBorder="1" applyProtection="1">
      <protection hidden="1"/>
    </xf>
    <xf numFmtId="0" fontId="0" fillId="5" borderId="35" xfId="0" applyFill="1" applyBorder="1" applyAlignment="1" applyProtection="1">
      <alignment horizontal="center" vertical="center"/>
      <protection hidden="1"/>
    </xf>
    <xf numFmtId="0" fontId="0" fillId="5" borderId="16" xfId="0" applyFill="1" applyBorder="1" applyAlignment="1">
      <alignment horizontal="center"/>
    </xf>
    <xf numFmtId="0" fontId="0" fillId="0" borderId="37" xfId="0" applyFill="1" applyBorder="1" applyAlignment="1" applyProtection="1">
      <alignment horizontal="center" vertical="center"/>
      <protection locked="0"/>
    </xf>
    <xf numFmtId="0" fontId="0" fillId="1" borderId="40" xfId="0" applyFill="1" applyBorder="1" applyAlignment="1" applyProtection="1">
      <alignment horizontal="center" vertical="center"/>
      <protection hidden="1"/>
    </xf>
    <xf numFmtId="0" fontId="0" fillId="1" borderId="41" xfId="0" applyFill="1" applyBorder="1" applyAlignment="1" applyProtection="1">
      <alignment horizontal="center" vertical="center"/>
      <protection hidden="1"/>
    </xf>
    <xf numFmtId="0" fontId="15" fillId="0" borderId="16" xfId="0" applyFont="1" applyFill="1" applyBorder="1" applyAlignment="1" applyProtection="1">
      <alignment horizontal="center" vertical="center" wrapText="1"/>
    </xf>
    <xf numFmtId="0" fontId="0" fillId="0" borderId="42" xfId="0" applyFill="1" applyBorder="1" applyAlignment="1" applyProtection="1">
      <alignment horizontal="center" vertical="center"/>
      <protection locked="0"/>
    </xf>
    <xf numFmtId="0" fontId="0" fillId="0" borderId="0" xfId="0" applyFill="1" applyAlignment="1">
      <alignment vertical="center"/>
    </xf>
    <xf numFmtId="0" fontId="0" fillId="0" borderId="0" xfId="0" applyFill="1" applyAlignment="1" applyProtection="1">
      <alignment vertical="center"/>
      <protection hidden="1"/>
    </xf>
    <xf numFmtId="0" fontId="24" fillId="0" borderId="37" xfId="0" applyFont="1" applyFill="1" applyBorder="1" applyAlignment="1" applyProtection="1">
      <alignment horizontal="center" vertical="center"/>
      <protection locked="0"/>
    </xf>
    <xf numFmtId="0" fontId="15" fillId="0" borderId="0" xfId="0" applyFont="1" applyFill="1" applyAlignment="1">
      <alignment vertical="center"/>
    </xf>
    <xf numFmtId="0" fontId="26" fillId="0" borderId="16"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protection locked="0"/>
    </xf>
    <xf numFmtId="0" fontId="26" fillId="0" borderId="42"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hidden="1"/>
    </xf>
    <xf numFmtId="0" fontId="15" fillId="0" borderId="0" xfId="0" applyFont="1" applyFill="1" applyBorder="1" applyAlignment="1">
      <alignment vertical="center" wrapText="1"/>
    </xf>
    <xf numFmtId="0" fontId="26" fillId="0" borderId="37"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hidden="1"/>
    </xf>
    <xf numFmtId="0" fontId="8" fillId="0" borderId="0" xfId="0" applyFont="1" applyAlignment="1">
      <alignment vertical="center"/>
    </xf>
    <xf numFmtId="0" fontId="8" fillId="0" borderId="42" xfId="0" applyFont="1" applyFill="1" applyBorder="1" applyAlignment="1" applyProtection="1">
      <alignment horizontal="center" vertical="center"/>
      <protection locked="0"/>
    </xf>
    <xf numFmtId="0" fontId="0" fillId="5" borderId="41" xfId="0" applyFill="1" applyBorder="1" applyAlignment="1" applyProtection="1">
      <alignment horizontal="center" vertical="center"/>
      <protection hidden="1"/>
    </xf>
    <xf numFmtId="0" fontId="0" fillId="5" borderId="17" xfId="0" applyFill="1" applyBorder="1" applyAlignment="1" applyProtection="1">
      <alignment horizontal="center" vertical="center"/>
      <protection hidden="1"/>
    </xf>
    <xf numFmtId="0" fontId="0" fillId="5" borderId="42" xfId="0" applyFill="1" applyBorder="1" applyAlignment="1" applyProtection="1">
      <alignment horizontal="center" vertical="center"/>
      <protection hidden="1"/>
    </xf>
    <xf numFmtId="0" fontId="0" fillId="0" borderId="0" xfId="0" applyBorder="1" applyAlignment="1">
      <alignment vertical="center"/>
    </xf>
    <xf numFmtId="0" fontId="0" fillId="5" borderId="25" xfId="0" applyFill="1" applyBorder="1" applyAlignment="1" applyProtection="1">
      <alignment horizontal="center" vertical="center"/>
      <protection hidden="1"/>
    </xf>
    <xf numFmtId="0" fontId="8" fillId="0" borderId="20" xfId="0" applyFont="1" applyFill="1" applyBorder="1" applyAlignment="1" applyProtection="1">
      <alignment horizontal="center" vertical="center" wrapText="1"/>
    </xf>
    <xf numFmtId="0" fontId="8" fillId="0" borderId="26" xfId="0" applyFont="1" applyFill="1" applyBorder="1" applyAlignment="1" applyProtection="1">
      <alignment horizontal="center" vertical="center"/>
      <protection locked="0"/>
    </xf>
    <xf numFmtId="0" fontId="15" fillId="4" borderId="7" xfId="0" applyFont="1" applyFill="1" applyBorder="1" applyAlignment="1" applyProtection="1">
      <alignment horizontal="center" vertical="center" wrapText="1"/>
    </xf>
    <xf numFmtId="0" fontId="8" fillId="4" borderId="9" xfId="0" applyFont="1" applyFill="1" applyBorder="1" applyAlignment="1">
      <alignment vertical="top" wrapText="1"/>
    </xf>
    <xf numFmtId="0" fontId="8" fillId="0" borderId="0" xfId="0" applyFont="1" applyFill="1" applyBorder="1" applyAlignment="1">
      <alignment vertical="top" wrapText="1"/>
    </xf>
    <xf numFmtId="0" fontId="15" fillId="0" borderId="11" xfId="0" applyFont="1" applyFill="1" applyBorder="1" applyAlignment="1" applyProtection="1">
      <alignment horizontal="center" vertical="center"/>
    </xf>
    <xf numFmtId="0" fontId="8" fillId="0" borderId="16" xfId="0" applyFont="1" applyFill="1" applyBorder="1" applyAlignment="1" applyProtection="1">
      <alignment horizontal="center" vertical="center"/>
      <protection locked="0"/>
    </xf>
    <xf numFmtId="0" fontId="24" fillId="0" borderId="44" xfId="0" applyFont="1" applyFill="1" applyBorder="1" applyAlignment="1" applyProtection="1">
      <alignment horizontal="center" vertical="center"/>
    </xf>
    <xf numFmtId="0" fontId="26" fillId="0" borderId="44" xfId="0" applyFont="1" applyFill="1" applyBorder="1" applyAlignment="1" applyProtection="1">
      <alignment horizontal="center" vertical="center"/>
      <protection locked="0"/>
    </xf>
    <xf numFmtId="0" fontId="0" fillId="7" borderId="16" xfId="0"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3" borderId="7" xfId="0" applyFont="1" applyFill="1" applyBorder="1" applyAlignment="1" applyProtection="1">
      <alignment horizontal="center" vertical="center"/>
      <protection hidden="1"/>
    </xf>
    <xf numFmtId="0" fontId="10" fillId="5" borderId="9" xfId="0" applyFont="1" applyFill="1" applyBorder="1" applyAlignment="1" applyProtection="1">
      <alignment horizontal="center" vertical="center"/>
      <protection hidden="1"/>
    </xf>
    <xf numFmtId="9" fontId="10" fillId="3" borderId="10" xfId="0" applyNumberFormat="1" applyFont="1" applyFill="1" applyBorder="1" applyAlignment="1" applyProtection="1">
      <alignment horizontal="center" vertical="center"/>
      <protection hidden="1"/>
    </xf>
    <xf numFmtId="0" fontId="10" fillId="3" borderId="1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Protection="1"/>
    <xf numFmtId="0" fontId="0" fillId="0" borderId="0" xfId="0" applyAlignment="1" applyProtection="1">
      <alignment vertical="center"/>
    </xf>
    <xf numFmtId="1" fontId="10" fillId="3" borderId="7" xfId="0" applyNumberFormat="1" applyFont="1" applyFill="1" applyBorder="1" applyAlignment="1" applyProtection="1">
      <alignment horizontal="center" vertical="center"/>
    </xf>
    <xf numFmtId="0" fontId="10" fillId="5" borderId="9" xfId="0" applyFont="1" applyFill="1" applyBorder="1" applyAlignment="1" applyProtection="1">
      <alignment horizontal="center" vertical="center"/>
    </xf>
    <xf numFmtId="9" fontId="10" fillId="3" borderId="10" xfId="0" applyNumberFormat="1" applyFont="1" applyFill="1" applyBorder="1" applyAlignment="1" applyProtection="1">
      <alignment horizontal="center" vertical="center"/>
    </xf>
    <xf numFmtId="1" fontId="28" fillId="0" borderId="0" xfId="0" applyNumberFormat="1" applyFont="1" applyFill="1" applyBorder="1" applyAlignment="1">
      <alignment horizontal="center" vertical="center"/>
    </xf>
    <xf numFmtId="1" fontId="10" fillId="3" borderId="10" xfId="0" applyNumberFormat="1" applyFont="1" applyFill="1" applyBorder="1" applyAlignment="1" applyProtection="1">
      <alignment horizontal="center" vertical="center"/>
    </xf>
    <xf numFmtId="1" fontId="10" fillId="5" borderId="3" xfId="0" applyNumberFormat="1" applyFont="1" applyFill="1" applyBorder="1" applyAlignment="1" applyProtection="1">
      <alignment horizontal="center" vertical="center"/>
    </xf>
    <xf numFmtId="1" fontId="10" fillId="0" borderId="0" xfId="0" applyNumberFormat="1" applyFont="1" applyFill="1" applyBorder="1" applyAlignment="1">
      <alignment horizontal="center" vertical="center"/>
    </xf>
    <xf numFmtId="9" fontId="10" fillId="0" borderId="0" xfId="0" applyNumberFormat="1"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10" fillId="0" borderId="0" xfId="0" applyFont="1" applyFill="1" applyBorder="1" applyAlignment="1">
      <alignment vertical="center"/>
    </xf>
    <xf numFmtId="0" fontId="0" fillId="0" borderId="16" xfId="0" applyBorder="1" applyAlignment="1">
      <alignment wrapText="1"/>
    </xf>
    <xf numFmtId="0" fontId="0" fillId="0" borderId="0" xfId="0"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horizontal="center" vertical="center"/>
    </xf>
    <xf numFmtId="0" fontId="0" fillId="0" borderId="0" xfId="0" applyFill="1" applyBorder="1" applyAlignment="1" applyProtection="1">
      <alignment vertical="center" wrapText="1"/>
    </xf>
    <xf numFmtId="0" fontId="0" fillId="0" borderId="0" xfId="0" applyBorder="1" applyAlignment="1" applyProtection="1"/>
    <xf numFmtId="0" fontId="0" fillId="0" borderId="0" xfId="0" applyBorder="1" applyAlignment="1" applyProtection="1">
      <alignment wrapText="1"/>
    </xf>
    <xf numFmtId="0" fontId="0" fillId="0" borderId="0" xfId="0" applyAlignment="1" applyProtection="1"/>
    <xf numFmtId="0" fontId="0" fillId="0" borderId="0" xfId="0" applyBorder="1" applyAlignment="1" applyProtection="1">
      <alignment vertical="center"/>
    </xf>
    <xf numFmtId="0" fontId="0" fillId="0" borderId="0" xfId="0" applyBorder="1" applyAlignment="1" applyProtection="1">
      <alignment horizontal="center" vertical="center"/>
    </xf>
    <xf numFmtId="0" fontId="10" fillId="0" borderId="0" xfId="0" applyFont="1" applyBorder="1" applyAlignment="1" applyProtection="1">
      <alignment wrapText="1"/>
    </xf>
    <xf numFmtId="0" fontId="0" fillId="0" borderId="0" xfId="0" applyBorder="1" applyAlignment="1" applyProtection="1">
      <alignment vertical="top"/>
    </xf>
    <xf numFmtId="0" fontId="0" fillId="0" borderId="0" xfId="0" applyAlignment="1" applyProtection="1">
      <alignment vertical="center" wrapText="1"/>
    </xf>
    <xf numFmtId="0" fontId="30" fillId="0" borderId="0" xfId="0" applyFont="1" applyBorder="1" applyAlignment="1">
      <alignment vertical="center" wrapText="1"/>
    </xf>
    <xf numFmtId="0" fontId="10" fillId="0" borderId="0" xfId="0" applyFont="1" applyAlignment="1" applyProtection="1"/>
    <xf numFmtId="0" fontId="0" fillId="5" borderId="0" xfId="0" applyFill="1" applyAlignment="1">
      <alignment vertical="center"/>
    </xf>
    <xf numFmtId="0" fontId="20" fillId="0" borderId="39" xfId="0" applyFont="1" applyBorder="1" applyAlignment="1" applyProtection="1">
      <alignment horizontal="center" vertical="center"/>
      <protection locked="0"/>
    </xf>
    <xf numFmtId="0" fontId="10" fillId="1" borderId="24" xfId="0" applyFont="1" applyFill="1" applyBorder="1" applyAlignment="1">
      <alignment horizontal="center" vertical="center"/>
    </xf>
    <xf numFmtId="0" fontId="10" fillId="0" borderId="0" xfId="0" applyFont="1" applyFill="1" applyBorder="1" applyAlignment="1">
      <alignment horizontal="center" vertical="center"/>
    </xf>
    <xf numFmtId="0" fontId="32" fillId="0" borderId="0" xfId="0" applyFont="1" applyFill="1" applyBorder="1" applyAlignment="1" applyProtection="1">
      <alignment horizontal="center" vertical="center" wrapText="1"/>
    </xf>
    <xf numFmtId="0" fontId="33" fillId="0" borderId="0" xfId="0" applyFont="1" applyFill="1" applyBorder="1" applyAlignment="1">
      <alignment vertical="center" wrapText="1"/>
    </xf>
    <xf numFmtId="0" fontId="0" fillId="0" borderId="17" xfId="0" applyBorder="1" applyAlignment="1" applyProtection="1">
      <alignment horizontal="center" vertical="center"/>
      <protection locked="0"/>
    </xf>
    <xf numFmtId="0" fontId="0" fillId="0" borderId="0" xfId="0" applyFill="1" applyBorder="1" applyAlignment="1" applyProtection="1">
      <alignment horizontal="center" vertical="center" wrapText="1"/>
      <protection locked="0"/>
    </xf>
    <xf numFmtId="0" fontId="0" fillId="0" borderId="51"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10" fillId="3" borderId="7" xfId="0" applyFont="1" applyFill="1" applyBorder="1"/>
    <xf numFmtId="0" fontId="0" fillId="3" borderId="8" xfId="0" applyFill="1" applyBorder="1" applyAlignment="1">
      <alignment vertical="center"/>
    </xf>
    <xf numFmtId="0" fontId="0" fillId="3" borderId="9" xfId="0" applyFill="1" applyBorder="1" applyAlignment="1">
      <alignment vertical="center"/>
    </xf>
    <xf numFmtId="0" fontId="8" fillId="0" borderId="0" xfId="0" applyFont="1" applyAlignment="1" applyProtection="1">
      <alignment vertical="center"/>
      <protection hidden="1"/>
    </xf>
    <xf numFmtId="0" fontId="8" fillId="0" borderId="0" xfId="0" applyFont="1" applyAlignment="1">
      <alignment horizontal="center" vertical="center"/>
    </xf>
    <xf numFmtId="0" fontId="29" fillId="12" borderId="52" xfId="0" applyFont="1" applyFill="1" applyBorder="1"/>
    <xf numFmtId="0" fontId="0" fillId="0" borderId="52" xfId="0" applyBorder="1" applyAlignment="1">
      <alignment horizontal="center" vertical="center"/>
    </xf>
    <xf numFmtId="0" fontId="0" fillId="0" borderId="0" xfId="0" applyBorder="1" applyAlignment="1">
      <alignment horizontal="center" vertical="center"/>
    </xf>
    <xf numFmtId="0" fontId="29" fillId="12" borderId="53" xfId="0" applyFont="1" applyFill="1" applyBorder="1"/>
    <xf numFmtId="0" fontId="0" fillId="0" borderId="53" xfId="0" applyBorder="1" applyAlignment="1">
      <alignment horizontal="center" vertical="center"/>
    </xf>
    <xf numFmtId="0" fontId="29" fillId="12" borderId="54" xfId="0" applyFont="1" applyFill="1" applyBorder="1"/>
    <xf numFmtId="0" fontId="0" fillId="0" borderId="54" xfId="0" applyBorder="1" applyAlignment="1">
      <alignment horizontal="center" vertical="center"/>
    </xf>
    <xf numFmtId="0" fontId="6" fillId="0" borderId="0" xfId="0" applyFont="1"/>
    <xf numFmtId="0" fontId="34" fillId="3" borderId="1" xfId="0" applyFont="1" applyFill="1" applyBorder="1"/>
    <xf numFmtId="0" fontId="34" fillId="3" borderId="2" xfId="0" applyFont="1" applyFill="1" applyBorder="1" applyAlignment="1">
      <alignment vertical="center"/>
    </xf>
    <xf numFmtId="0" fontId="34" fillId="3" borderId="3" xfId="0" applyFont="1" applyFill="1" applyBorder="1" applyAlignment="1">
      <alignment vertical="center"/>
    </xf>
    <xf numFmtId="0" fontId="0" fillId="0" borderId="11" xfId="0" applyBorder="1" applyAlignment="1" applyProtection="1">
      <alignment horizontal="center" vertical="center"/>
    </xf>
    <xf numFmtId="0" fontId="0" fillId="5" borderId="11" xfId="0" applyFill="1" applyBorder="1" applyAlignment="1" applyProtection="1">
      <alignment vertical="center"/>
    </xf>
    <xf numFmtId="0" fontId="0" fillId="0" borderId="16" xfId="0" applyBorder="1" applyAlignment="1" applyProtection="1">
      <alignment vertical="center"/>
    </xf>
    <xf numFmtId="0" fontId="0" fillId="5" borderId="16" xfId="0" applyFill="1" applyBorder="1" applyAlignment="1" applyProtection="1">
      <alignment vertical="center"/>
    </xf>
    <xf numFmtId="1" fontId="0" fillId="0" borderId="16" xfId="0" applyNumberFormat="1" applyBorder="1" applyAlignment="1" applyProtection="1">
      <alignment horizontal="center" vertical="center"/>
    </xf>
    <xf numFmtId="0" fontId="0" fillId="0" borderId="16" xfId="0" applyBorder="1" applyAlignment="1" applyProtection="1">
      <alignment horizontal="center" vertical="center"/>
    </xf>
    <xf numFmtId="0" fontId="0" fillId="5" borderId="16" xfId="0" applyFill="1" applyBorder="1" applyAlignment="1" applyProtection="1">
      <alignment horizontal="center" vertical="center"/>
    </xf>
    <xf numFmtId="0" fontId="0" fillId="0" borderId="0" xfId="0" applyFill="1" applyBorder="1"/>
    <xf numFmtId="0" fontId="0" fillId="0" borderId="20" xfId="0" applyBorder="1" applyAlignment="1" applyProtection="1">
      <alignment horizontal="center" vertical="center"/>
    </xf>
    <xf numFmtId="0" fontId="0" fillId="5" borderId="17" xfId="0" applyFill="1" applyBorder="1" applyAlignment="1" applyProtection="1">
      <alignment vertical="center"/>
    </xf>
    <xf numFmtId="1" fontId="10" fillId="0" borderId="10" xfId="0" applyNumberFormat="1" applyFont="1" applyBorder="1" applyAlignment="1" applyProtection="1">
      <alignment horizontal="center" vertical="center"/>
    </xf>
    <xf numFmtId="0" fontId="10" fillId="5" borderId="30" xfId="0" applyFont="1" applyFill="1" applyBorder="1" applyAlignment="1" applyProtection="1">
      <alignment vertical="center"/>
    </xf>
    <xf numFmtId="9" fontId="10" fillId="3" borderId="33" xfId="0" applyNumberFormat="1" applyFont="1" applyFill="1" applyBorder="1" applyAlignment="1" applyProtection="1">
      <alignment horizontal="center" vertical="center"/>
    </xf>
    <xf numFmtId="9" fontId="10" fillId="5" borderId="34" xfId="0" applyNumberFormat="1" applyFont="1" applyFill="1" applyBorder="1" applyAlignment="1" applyProtection="1">
      <alignment horizontal="center" vertical="center"/>
    </xf>
    <xf numFmtId="0" fontId="1" fillId="0" borderId="0" xfId="0" applyFont="1"/>
    <xf numFmtId="0" fontId="1" fillId="0" borderId="0" xfId="0" applyFont="1" applyAlignment="1">
      <alignment vertical="center"/>
    </xf>
    <xf numFmtId="0" fontId="41" fillId="0" borderId="0" xfId="1" applyAlignment="1">
      <alignment vertical="center"/>
    </xf>
    <xf numFmtId="0" fontId="0" fillId="0" borderId="16" xfId="0" applyBorder="1" applyAlignment="1">
      <alignment horizontal="left" wrapText="1"/>
    </xf>
    <xf numFmtId="0" fontId="0" fillId="0" borderId="16" xfId="0" applyBorder="1" applyAlignment="1">
      <alignment horizontal="left"/>
    </xf>
    <xf numFmtId="1" fontId="0" fillId="0" borderId="0" xfId="0" applyNumberFormat="1" applyFill="1" applyBorder="1" applyAlignment="1" applyProtection="1">
      <alignment horizontal="center" vertical="center"/>
    </xf>
    <xf numFmtId="0" fontId="0" fillId="0" borderId="0" xfId="0" applyBorder="1" applyAlignment="1">
      <alignment horizontal="center"/>
    </xf>
    <xf numFmtId="0" fontId="24" fillId="13" borderId="37" xfId="0" applyFont="1" applyFill="1" applyBorder="1" applyAlignment="1" applyProtection="1">
      <alignment horizontal="center" vertical="center"/>
      <protection locked="0"/>
    </xf>
    <xf numFmtId="0" fontId="0" fillId="13" borderId="37" xfId="0" applyFill="1" applyBorder="1" applyAlignment="1" applyProtection="1">
      <alignment horizontal="center" vertical="center"/>
      <protection locked="0"/>
    </xf>
    <xf numFmtId="0" fontId="8" fillId="13" borderId="37" xfId="0" applyFont="1" applyFill="1" applyBorder="1" applyAlignment="1" applyProtection="1">
      <alignment horizontal="center" vertical="center"/>
      <protection locked="0"/>
    </xf>
    <xf numFmtId="0" fontId="26" fillId="13" borderId="42" xfId="0" applyFont="1" applyFill="1" applyBorder="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xf>
    <xf numFmtId="0" fontId="40" fillId="0" borderId="0" xfId="0" applyFont="1" applyAlignment="1">
      <alignment horizontal="left" vertical="center" wrapText="1"/>
    </xf>
    <xf numFmtId="0" fontId="15" fillId="0" borderId="16" xfId="0" applyFont="1" applyFill="1" applyBorder="1" applyAlignment="1" applyProtection="1">
      <alignment horizontal="left" vertical="center" wrapText="1"/>
      <protection locked="0"/>
    </xf>
    <xf numFmtId="0" fontId="15" fillId="0" borderId="16" xfId="0" applyFont="1" applyBorder="1" applyAlignment="1" applyProtection="1">
      <alignment vertical="center" wrapText="1"/>
      <protection locked="0"/>
    </xf>
    <xf numFmtId="0" fontId="0" fillId="0" borderId="17" xfId="0" applyBorder="1" applyAlignment="1" applyProtection="1">
      <alignment vertical="center" wrapText="1"/>
      <protection locked="0"/>
    </xf>
    <xf numFmtId="0" fontId="10" fillId="2" borderId="18" xfId="0" applyFont="1" applyFill="1" applyBorder="1" applyAlignment="1" applyProtection="1">
      <alignment horizontal="center" vertical="center" wrapText="1"/>
      <protection hidden="1"/>
    </xf>
    <xf numFmtId="0" fontId="0" fillId="0" borderId="18" xfId="0" applyBorder="1" applyAlignment="1">
      <alignment horizontal="center" vertical="center" wrapText="1"/>
    </xf>
    <xf numFmtId="0" fontId="11" fillId="4" borderId="16" xfId="0" applyFont="1" applyFill="1" applyBorder="1" applyAlignment="1" applyProtection="1">
      <alignment horizontal="left" wrapText="1"/>
    </xf>
    <xf numFmtId="0" fontId="11" fillId="4" borderId="16" xfId="0" applyFont="1" applyFill="1" applyBorder="1" applyAlignment="1" applyProtection="1">
      <alignment wrapText="1"/>
    </xf>
    <xf numFmtId="0" fontId="16" fillId="4" borderId="17" xfId="0" applyFont="1" applyFill="1" applyBorder="1" applyAlignment="1" applyProtection="1">
      <alignment wrapText="1"/>
    </xf>
    <xf numFmtId="0" fontId="15" fillId="0" borderId="17" xfId="0" applyFont="1" applyFill="1" applyBorder="1" applyAlignment="1" applyProtection="1">
      <alignment horizontal="left" vertical="center" wrapText="1"/>
      <protection locked="0"/>
    </xf>
    <xf numFmtId="0" fontId="0" fillId="0" borderId="19" xfId="0"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7"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0" fillId="0" borderId="0" xfId="0" applyBorder="1" applyAlignment="1">
      <alignment horizontal="left" vertical="center" wrapText="1"/>
    </xf>
    <xf numFmtId="0" fontId="5" fillId="0" borderId="7" xfId="0" applyFont="1" applyFill="1" applyBorder="1" applyAlignment="1">
      <alignment horizontal="lef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37"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8" fillId="0" borderId="4" xfId="0" applyFont="1" applyBorder="1" applyAlignment="1">
      <alignment horizontal="left" vertical="center" wrapText="1"/>
    </xf>
    <xf numFmtId="0" fontId="38" fillId="0" borderId="5" xfId="0" applyFont="1" applyBorder="1" applyAlignment="1">
      <alignment horizontal="left" vertical="center" wrapText="1"/>
    </xf>
    <xf numFmtId="0" fontId="38" fillId="0" borderId="6" xfId="0" applyFont="1" applyBorder="1" applyAlignment="1">
      <alignment horizontal="left" vertical="center" wrapText="1"/>
    </xf>
    <xf numFmtId="0" fontId="11" fillId="4" borderId="11" xfId="0" applyFont="1" applyFill="1" applyBorder="1" applyAlignment="1" applyProtection="1">
      <alignment horizontal="left" wrapText="1"/>
    </xf>
    <xf numFmtId="0" fontId="12" fillId="4" borderId="11" xfId="0" applyFont="1" applyFill="1" applyBorder="1" applyAlignment="1" applyProtection="1">
      <alignment wrapText="1"/>
    </xf>
    <xf numFmtId="0" fontId="13" fillId="4" borderId="12" xfId="0" applyFont="1" applyFill="1" applyBorder="1" applyAlignment="1" applyProtection="1">
      <alignment wrapText="1"/>
    </xf>
    <xf numFmtId="0" fontId="8" fillId="0" borderId="7" xfId="0" applyFont="1" applyFill="1" applyBorder="1" applyAlignment="1" applyProtection="1">
      <alignment vertical="top" wrapText="1"/>
      <protection locked="0"/>
    </xf>
    <xf numFmtId="0" fontId="8" fillId="0" borderId="8" xfId="0" applyFont="1" applyBorder="1" applyAlignment="1" applyProtection="1">
      <alignment vertical="top" wrapText="1"/>
      <protection locked="0"/>
    </xf>
    <xf numFmtId="0" fontId="11" fillId="4" borderId="7" xfId="0" applyFont="1" applyFill="1" applyBorder="1" applyAlignment="1" applyProtection="1">
      <alignment vertical="top" wrapText="1"/>
    </xf>
    <xf numFmtId="0" fontId="11" fillId="4" borderId="8" xfId="0" applyFont="1" applyFill="1" applyBorder="1" applyAlignment="1" applyProtection="1">
      <alignment vertical="top" wrapText="1"/>
    </xf>
    <xf numFmtId="0" fontId="8" fillId="0" borderId="7" xfId="0"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center" wrapText="1"/>
    </xf>
    <xf numFmtId="0" fontId="5" fillId="0" borderId="8" xfId="0" applyFont="1" applyBorder="1" applyAlignment="1" applyProtection="1">
      <alignment vertical="center" wrapText="1"/>
    </xf>
    <xf numFmtId="0" fontId="9" fillId="0" borderId="9" xfId="0" applyFont="1" applyBorder="1" applyAlignment="1" applyProtection="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wrapText="1"/>
    </xf>
    <xf numFmtId="0" fontId="15" fillId="0" borderId="12" xfId="0" applyFont="1" applyFill="1" applyBorder="1" applyAlignment="1" applyProtection="1">
      <alignment horizontal="left" vertical="center" wrapText="1"/>
    </xf>
    <xf numFmtId="0" fontId="15" fillId="0" borderId="23" xfId="0" applyFont="1" applyBorder="1" applyAlignment="1" applyProtection="1">
      <alignment horizontal="left" vertical="center" wrapText="1"/>
    </xf>
    <xf numFmtId="0" fontId="11" fillId="4" borderId="20" xfId="0" applyFont="1" applyFill="1" applyBorder="1" applyAlignment="1" applyProtection="1">
      <alignment horizontal="left" wrapText="1"/>
    </xf>
    <xf numFmtId="0" fontId="11" fillId="4" borderId="20" xfId="0" applyFont="1" applyFill="1" applyBorder="1" applyAlignment="1" applyProtection="1">
      <alignment wrapText="1"/>
    </xf>
    <xf numFmtId="0" fontId="16" fillId="4" borderId="21" xfId="0" applyFont="1" applyFill="1" applyBorder="1" applyAlignment="1" applyProtection="1">
      <alignment wrapText="1"/>
    </xf>
    <xf numFmtId="0" fontId="15" fillId="0" borderId="7" xfId="0" applyFont="1" applyFill="1" applyBorder="1" applyAlignment="1" applyProtection="1">
      <alignment horizontal="left" vertical="center" wrapText="1"/>
      <protection locked="0"/>
    </xf>
    <xf numFmtId="0" fontId="15" fillId="0" borderId="8" xfId="0" applyFont="1" applyBorder="1" applyAlignment="1" applyProtection="1">
      <alignment vertical="center" wrapText="1"/>
      <protection locked="0"/>
    </xf>
    <xf numFmtId="0" fontId="0" fillId="0" borderId="8" xfId="0" applyBorder="1" applyAlignment="1" applyProtection="1">
      <alignment vertical="center" wrapText="1"/>
      <protection locked="0"/>
    </xf>
    <xf numFmtId="0" fontId="11" fillId="4" borderId="22" xfId="0" applyFont="1" applyFill="1" applyBorder="1" applyAlignment="1" applyProtection="1">
      <alignment horizontal="left" wrapText="1"/>
    </xf>
    <xf numFmtId="0" fontId="12" fillId="4" borderId="0" xfId="0" applyFont="1" applyFill="1" applyBorder="1" applyAlignment="1" applyProtection="1">
      <alignment wrapText="1"/>
    </xf>
    <xf numFmtId="0" fontId="13" fillId="4" borderId="0" xfId="0" applyFont="1" applyFill="1" applyAlignment="1" applyProtection="1">
      <alignment wrapText="1"/>
    </xf>
    <xf numFmtId="0" fontId="20" fillId="0" borderId="12" xfId="0" applyFont="1" applyFill="1" applyBorder="1" applyAlignment="1" applyProtection="1">
      <alignment horizontal="left" vertical="center" wrapText="1"/>
    </xf>
    <xf numFmtId="0" fontId="20" fillId="0" borderId="29" xfId="0" applyFont="1" applyBorder="1" applyAlignment="1" applyProtection="1">
      <alignment horizontal="left" vertical="center" wrapText="1"/>
    </xf>
    <xf numFmtId="0" fontId="20" fillId="0" borderId="21" xfId="0" applyFont="1" applyFill="1" applyBorder="1" applyAlignment="1" applyProtection="1">
      <alignment horizontal="left" vertical="center" wrapText="1"/>
    </xf>
    <xf numFmtId="0" fontId="15" fillId="0" borderId="30" xfId="0" applyFont="1" applyBorder="1" applyAlignment="1" applyProtection="1">
      <alignment horizontal="left" vertical="center" wrapText="1"/>
    </xf>
    <xf numFmtId="0" fontId="20" fillId="0" borderId="32" xfId="0" applyFont="1" applyFill="1" applyBorder="1" applyAlignment="1" applyProtection="1">
      <alignment horizontal="left" vertical="center" wrapText="1"/>
    </xf>
    <xf numFmtId="0" fontId="15" fillId="0" borderId="8" xfId="0" applyFont="1" applyBorder="1" applyAlignment="1" applyProtection="1">
      <alignment horizontal="left" vertical="center" wrapText="1"/>
    </xf>
    <xf numFmtId="0" fontId="9" fillId="0" borderId="8" xfId="0" applyFont="1" applyBorder="1" applyAlignment="1" applyProtection="1">
      <alignment vertical="center" wrapText="1"/>
    </xf>
    <xf numFmtId="0" fontId="23" fillId="0" borderId="14" xfId="0" applyFont="1" applyFill="1" applyBorder="1" applyAlignment="1" applyProtection="1">
      <alignment horizontal="left" wrapText="1"/>
      <protection hidden="1"/>
    </xf>
    <xf numFmtId="0" fontId="23" fillId="0" borderId="15" xfId="0" applyFont="1" applyBorder="1" applyAlignment="1" applyProtection="1">
      <protection hidden="1"/>
    </xf>
    <xf numFmtId="0" fontId="24" fillId="0" borderId="12" xfId="0" applyFont="1" applyFill="1" applyBorder="1" applyAlignment="1" applyProtection="1">
      <alignment vertical="center" wrapText="1"/>
    </xf>
    <xf numFmtId="0" fontId="24" fillId="0" borderId="23" xfId="0" applyFont="1" applyFill="1" applyBorder="1" applyAlignment="1" applyProtection="1">
      <alignment vertical="center" wrapText="1"/>
    </xf>
    <xf numFmtId="0" fontId="15" fillId="0" borderId="17" xfId="0" applyFont="1" applyFill="1" applyBorder="1" applyAlignment="1" applyProtection="1">
      <alignment horizontal="left" vertical="center" wrapText="1"/>
    </xf>
    <xf numFmtId="0" fontId="15" fillId="0" borderId="25" xfId="0" applyFont="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0" fillId="3" borderId="7" xfId="0" applyFont="1" applyFill="1" applyBorder="1" applyAlignment="1" applyProtection="1">
      <alignment horizontal="left" vertical="center" wrapText="1"/>
      <protection hidden="1"/>
    </xf>
    <xf numFmtId="0" fontId="15" fillId="0" borderId="8" xfId="0" applyFont="1" applyBorder="1"/>
    <xf numFmtId="0" fontId="15" fillId="0" borderId="9" xfId="0" applyFont="1" applyBorder="1"/>
    <xf numFmtId="0" fontId="15" fillId="0" borderId="27" xfId="0" applyFont="1" applyBorder="1" applyAlignment="1" applyProtection="1">
      <alignment horizontal="left" vertical="center" wrapText="1"/>
    </xf>
    <xf numFmtId="0" fontId="15" fillId="0" borderId="8" xfId="0" applyFont="1" applyBorder="1" applyAlignment="1">
      <alignment vertical="center" wrapText="1"/>
    </xf>
    <xf numFmtId="0" fontId="15" fillId="0" borderId="9" xfId="0" applyFont="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wrapText="1"/>
    </xf>
    <xf numFmtId="0" fontId="15" fillId="0" borderId="25" xfId="0" applyFont="1" applyFill="1" applyBorder="1" applyAlignment="1" applyProtection="1">
      <alignment horizontal="left" vertical="center" wrapText="1"/>
    </xf>
    <xf numFmtId="0" fontId="24" fillId="0" borderId="17" xfId="0" applyFont="1" applyFill="1" applyBorder="1" applyAlignment="1" applyProtection="1">
      <alignment vertical="center" wrapText="1"/>
    </xf>
    <xf numFmtId="0" fontId="24" fillId="0" borderId="25" xfId="0" applyFont="1" applyFill="1" applyBorder="1" applyAlignment="1" applyProtection="1">
      <alignment vertical="center" wrapText="1"/>
    </xf>
    <xf numFmtId="0" fontId="15" fillId="0" borderId="17" xfId="0" applyFont="1" applyFill="1" applyBorder="1" applyAlignment="1" applyProtection="1">
      <alignment vertical="center" wrapText="1"/>
    </xf>
    <xf numFmtId="0" fontId="15" fillId="0" borderId="27" xfId="0" applyFont="1" applyFill="1" applyBorder="1" applyAlignment="1" applyProtection="1">
      <alignment vertical="center" wrapText="1"/>
    </xf>
    <xf numFmtId="0" fontId="10" fillId="3" borderId="1" xfId="0" applyFont="1" applyFill="1" applyBorder="1" applyAlignment="1" applyProtection="1">
      <alignment horizontal="left" vertical="center" wrapText="1"/>
      <protection hidden="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14" xfId="0" applyFont="1" applyBorder="1" applyAlignment="1">
      <alignment vertical="center" wrapText="1"/>
    </xf>
    <xf numFmtId="0" fontId="15" fillId="0" borderId="0" xfId="0" applyFont="1" applyBorder="1" applyAlignment="1">
      <alignment vertical="center" wrapText="1"/>
    </xf>
    <xf numFmtId="0" fontId="15" fillId="0" borderId="15" xfId="0" applyFont="1" applyBorder="1" applyAlignment="1">
      <alignment vertical="center" wrapText="1"/>
    </xf>
    <xf numFmtId="0" fontId="15" fillId="0" borderId="4" xfId="0" applyFont="1" applyBorder="1" applyAlignment="1">
      <alignment vertical="center" wrapText="1"/>
    </xf>
    <xf numFmtId="0" fontId="15" fillId="0" borderId="5" xfId="0" applyFont="1" applyBorder="1" applyAlignment="1">
      <alignment vertical="center" wrapText="1"/>
    </xf>
    <xf numFmtId="0" fontId="15" fillId="0" borderId="6" xfId="0" applyFont="1" applyBorder="1" applyAlignment="1">
      <alignment vertical="center" wrapText="1"/>
    </xf>
    <xf numFmtId="0" fontId="24" fillId="0" borderId="17" xfId="0" applyFont="1" applyFill="1" applyBorder="1" applyAlignment="1" applyProtection="1">
      <alignment horizontal="left" vertical="center" wrapText="1"/>
    </xf>
    <xf numFmtId="0" fontId="24" fillId="0" borderId="25" xfId="0" applyFont="1" applyFill="1" applyBorder="1" applyAlignment="1" applyProtection="1">
      <alignment horizontal="left" vertical="center" wrapText="1"/>
    </xf>
    <xf numFmtId="0" fontId="15" fillId="6" borderId="17" xfId="0" applyFont="1" applyFill="1" applyBorder="1" applyAlignment="1" applyProtection="1">
      <alignment vertical="center" wrapText="1"/>
    </xf>
    <xf numFmtId="0" fontId="0" fillId="6" borderId="25" xfId="0" applyFill="1" applyBorder="1" applyAlignment="1" applyProtection="1">
      <alignment vertical="center" wrapText="1"/>
    </xf>
    <xf numFmtId="0" fontId="15" fillId="6" borderId="12" xfId="0" applyFont="1" applyFill="1" applyBorder="1" applyAlignment="1" applyProtection="1">
      <alignment horizontal="left" vertical="center" wrapText="1"/>
    </xf>
    <xf numFmtId="0" fontId="15" fillId="6" borderId="23"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wrapText="1"/>
      <protection hidden="1"/>
    </xf>
    <xf numFmtId="0" fontId="0" fillId="0" borderId="0" xfId="0" applyFill="1" applyBorder="1" applyAlignment="1">
      <alignment vertical="center" wrapText="1"/>
    </xf>
    <xf numFmtId="0" fontId="10" fillId="0" borderId="0" xfId="0" applyFont="1" applyFill="1" applyBorder="1" applyAlignment="1" applyProtection="1">
      <alignment horizontal="center" vertical="center" wrapText="1"/>
      <protection hidden="1"/>
    </xf>
    <xf numFmtId="0" fontId="15"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15" fillId="4" borderId="8" xfId="0" applyFont="1" applyFill="1" applyBorder="1" applyAlignment="1" applyProtection="1">
      <alignment horizontal="left" vertical="top" wrapText="1"/>
    </xf>
    <xf numFmtId="0" fontId="3" fillId="0" borderId="0" xfId="0" applyFont="1" applyFill="1" applyBorder="1" applyAlignment="1">
      <alignment horizontal="left" vertical="center" wrapText="1"/>
    </xf>
    <xf numFmtId="0" fontId="10" fillId="4" borderId="45" xfId="0" applyFont="1" applyFill="1" applyBorder="1" applyAlignment="1">
      <alignment horizontal="left" vertical="top" wrapText="1"/>
    </xf>
    <xf numFmtId="0" fontId="15" fillId="4" borderId="46" xfId="0" applyFont="1" applyFill="1" applyBorder="1" applyAlignment="1">
      <alignment horizontal="left" vertical="top" wrapText="1"/>
    </xf>
    <xf numFmtId="0" fontId="15" fillId="4" borderId="47" xfId="0" applyFont="1" applyFill="1" applyBorder="1" applyAlignment="1">
      <alignment horizontal="left" vertical="top" wrapText="1"/>
    </xf>
    <xf numFmtId="0" fontId="31" fillId="0" borderId="18" xfId="0" applyFont="1" applyBorder="1" applyAlignment="1" applyProtection="1">
      <alignment horizontal="center" wrapText="1"/>
    </xf>
    <xf numFmtId="0" fontId="31" fillId="0" borderId="19" xfId="0" applyFont="1" applyBorder="1" applyAlignment="1">
      <alignment horizontal="center" wrapText="1"/>
    </xf>
    <xf numFmtId="0" fontId="28" fillId="10" borderId="7" xfId="0" applyFont="1" applyFill="1" applyBorder="1" applyAlignment="1" applyProtection="1">
      <alignment horizontal="center" vertical="center" wrapText="1"/>
      <protection hidden="1"/>
    </xf>
    <xf numFmtId="0" fontId="28" fillId="10" borderId="8" xfId="0" applyFont="1" applyFill="1" applyBorder="1" applyAlignment="1" applyProtection="1">
      <alignment horizontal="center" vertical="center" wrapText="1"/>
      <protection hidden="1"/>
    </xf>
    <xf numFmtId="0" fontId="28" fillId="10" borderId="9" xfId="0" applyFont="1" applyFill="1" applyBorder="1" applyAlignment="1" applyProtection="1">
      <alignment horizontal="center" vertical="center" wrapText="1"/>
      <protection hidden="1"/>
    </xf>
    <xf numFmtId="0" fontId="27" fillId="0" borderId="29" xfId="0" applyFont="1"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10" fillId="0" borderId="16" xfId="0" applyFont="1" applyBorder="1" applyAlignment="1">
      <alignment horizontal="center" vertical="center" wrapText="1"/>
    </xf>
    <xf numFmtId="0" fontId="0" fillId="0" borderId="16" xfId="0" applyBorder="1" applyAlignment="1">
      <alignment wrapText="1"/>
    </xf>
    <xf numFmtId="0" fontId="0" fillId="0" borderId="17"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20" fillId="0" borderId="17"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hidden="1"/>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5" fillId="0" borderId="21" xfId="0" applyFont="1" applyFill="1" applyBorder="1" applyAlignment="1" applyProtection="1">
      <alignment horizontal="left" vertical="center" wrapText="1"/>
    </xf>
    <xf numFmtId="0" fontId="15" fillId="0" borderId="43" xfId="0" applyFont="1" applyBorder="1" applyAlignment="1" applyProtection="1">
      <alignment horizontal="left" vertical="center" wrapText="1"/>
    </xf>
    <xf numFmtId="0" fontId="15" fillId="0" borderId="16" xfId="0" applyFont="1" applyBorder="1" applyAlignment="1" applyProtection="1">
      <alignment vertical="center" wrapText="1"/>
    </xf>
    <xf numFmtId="0" fontId="24" fillId="0" borderId="44" xfId="0" applyFont="1" applyFill="1" applyBorder="1" applyAlignment="1" applyProtection="1">
      <alignment vertical="center" wrapText="1"/>
    </xf>
    <xf numFmtId="0" fontId="27" fillId="0" borderId="1" xfId="0" applyFont="1" applyBorder="1" applyAlignment="1" applyProtection="1">
      <alignment horizontal="left" vertical="top" wrapText="1"/>
    </xf>
    <xf numFmtId="0" fontId="0" fillId="0" borderId="2" xfId="0" applyBorder="1" applyAlignment="1" applyProtection="1">
      <alignment horizontal="left" vertical="top" wrapText="1"/>
    </xf>
    <xf numFmtId="0" fontId="0" fillId="0" borderId="3" xfId="0" applyBorder="1" applyAlignment="1" applyProtection="1">
      <alignment horizontal="left" vertical="top" wrapText="1"/>
    </xf>
    <xf numFmtId="0" fontId="28" fillId="8" borderId="7" xfId="0" applyFont="1" applyFill="1" applyBorder="1" applyAlignment="1" applyProtection="1">
      <alignment horizontal="center" vertical="center" wrapText="1"/>
      <protection hidden="1"/>
    </xf>
    <xf numFmtId="0" fontId="28" fillId="8" borderId="8" xfId="0" applyFont="1" applyFill="1" applyBorder="1" applyAlignment="1" applyProtection="1">
      <alignment horizontal="center" vertical="center" wrapText="1"/>
      <protection hidden="1"/>
    </xf>
    <xf numFmtId="0" fontId="28" fillId="8" borderId="9" xfId="0" applyFont="1" applyFill="1" applyBorder="1" applyAlignment="1" applyProtection="1">
      <alignment horizontal="center" vertical="center" wrapText="1"/>
      <protection hidden="1"/>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10" fillId="9" borderId="7" xfId="0" applyFont="1" applyFill="1" applyBorder="1" applyAlignment="1" applyProtection="1">
      <alignment horizontal="center" vertical="center"/>
      <protection hidden="1"/>
    </xf>
    <xf numFmtId="0" fontId="10" fillId="9" borderId="8" xfId="0" applyFont="1" applyFill="1" applyBorder="1" applyAlignment="1" applyProtection="1">
      <alignment horizontal="center" vertical="center"/>
      <protection hidden="1"/>
    </xf>
    <xf numFmtId="0" fontId="10" fillId="9" borderId="9" xfId="0" applyFont="1" applyFill="1" applyBorder="1" applyAlignment="1" applyProtection="1">
      <alignment horizontal="center" vertical="center"/>
      <protection hidden="1"/>
    </xf>
    <xf numFmtId="0" fontId="5" fillId="0" borderId="0" xfId="0" applyFont="1" applyAlignment="1" applyProtection="1">
      <alignment wrapText="1"/>
    </xf>
    <xf numFmtId="0" fontId="10" fillId="0" borderId="0" xfId="0" applyFont="1" applyBorder="1" applyAlignment="1" applyProtection="1">
      <alignment wrapText="1"/>
    </xf>
    <xf numFmtId="0" fontId="0" fillId="0" borderId="0" xfId="0" applyBorder="1" applyAlignment="1" applyProtection="1">
      <alignment wrapText="1"/>
    </xf>
    <xf numFmtId="0" fontId="10" fillId="4" borderId="7" xfId="0" applyFont="1" applyFill="1" applyBorder="1" applyAlignment="1" applyProtection="1">
      <alignment vertical="center" wrapText="1"/>
    </xf>
    <xf numFmtId="0" fontId="10" fillId="4" borderId="8" xfId="0" applyFont="1" applyFill="1" applyBorder="1" applyAlignment="1" applyProtection="1">
      <alignment vertical="center" wrapText="1"/>
    </xf>
    <xf numFmtId="0" fontId="10" fillId="4" borderId="9" xfId="0" applyFont="1" applyFill="1" applyBorder="1" applyAlignment="1" applyProtection="1">
      <alignment vertical="center" wrapText="1"/>
    </xf>
    <xf numFmtId="0" fontId="10" fillId="0" borderId="7"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11"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10" fillId="0" borderId="38" xfId="0" applyFont="1" applyBorder="1" applyAlignment="1">
      <alignment horizontal="center" wrapText="1"/>
    </xf>
    <xf numFmtId="0" fontId="10" fillId="0" borderId="48" xfId="0" applyFont="1" applyBorder="1" applyAlignment="1">
      <alignment horizontal="center" wrapText="1"/>
    </xf>
    <xf numFmtId="0" fontId="10" fillId="0" borderId="41" xfId="0" applyFont="1" applyBorder="1" applyAlignment="1">
      <alignment horizontal="center" wrapText="1"/>
    </xf>
    <xf numFmtId="0" fontId="10" fillId="0" borderId="16" xfId="0" applyFont="1" applyBorder="1" applyAlignment="1">
      <alignment horizontal="center" wrapText="1"/>
    </xf>
    <xf numFmtId="0" fontId="0" fillId="0" borderId="42"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10" fillId="0" borderId="49" xfId="0" applyFont="1" applyBorder="1" applyAlignment="1">
      <alignment horizontal="center" wrapText="1"/>
    </xf>
    <xf numFmtId="0" fontId="10" fillId="0" borderId="50" xfId="0" applyFont="1" applyBorder="1" applyAlignment="1">
      <alignment horizontal="center" wrapText="1"/>
    </xf>
    <xf numFmtId="0" fontId="0" fillId="0" borderId="0" xfId="0" applyBorder="1" applyAlignment="1" applyProtection="1">
      <alignment horizontal="center" vertical="center" wrapText="1"/>
      <protection locked="0" hidden="1"/>
    </xf>
    <xf numFmtId="0" fontId="10" fillId="3" borderId="7" xfId="0" applyFont="1" applyFill="1" applyBorder="1" applyAlignment="1" applyProtection="1">
      <alignment horizontal="center" vertical="center" wrapText="1"/>
      <protection hidden="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8" xfId="0" applyFont="1" applyFill="1" applyBorder="1" applyAlignment="1">
      <alignment vertical="center" wrapText="1"/>
    </xf>
    <xf numFmtId="0" fontId="10" fillId="3" borderId="9" xfId="0" applyFont="1" applyFill="1" applyBorder="1" applyAlignment="1">
      <alignment vertical="center" wrapText="1"/>
    </xf>
    <xf numFmtId="0" fontId="8" fillId="0" borderId="38" xfId="0" applyFont="1" applyBorder="1" applyAlignment="1" applyProtection="1">
      <alignment vertical="center" wrapText="1"/>
      <protection hidden="1"/>
    </xf>
    <xf numFmtId="0" fontId="8" fillId="0" borderId="48" xfId="0" applyFont="1" applyBorder="1" applyAlignment="1">
      <alignment vertical="center" wrapText="1"/>
    </xf>
    <xf numFmtId="0" fontId="8" fillId="0" borderId="39" xfId="0" applyFont="1" applyBorder="1" applyAlignment="1">
      <alignment vertical="center" wrapText="1"/>
    </xf>
    <xf numFmtId="0" fontId="0" fillId="0" borderId="48" xfId="0" applyBorder="1" applyAlignment="1">
      <alignment vertical="center" wrapText="1"/>
    </xf>
    <xf numFmtId="0" fontId="0" fillId="0" borderId="24" xfId="0" applyBorder="1" applyAlignment="1">
      <alignment vertical="center" wrapText="1"/>
    </xf>
    <xf numFmtId="0" fontId="8" fillId="0" borderId="41" xfId="0" applyFont="1" applyBorder="1" applyAlignment="1" applyProtection="1">
      <alignment vertical="center" wrapText="1"/>
      <protection hidden="1"/>
    </xf>
    <xf numFmtId="0" fontId="8" fillId="0" borderId="16" xfId="0" applyFont="1" applyBorder="1" applyAlignment="1">
      <alignment vertical="center" wrapText="1"/>
    </xf>
    <xf numFmtId="0" fontId="8" fillId="0" borderId="17" xfId="0" applyFont="1" applyBorder="1" applyAlignment="1">
      <alignment vertical="center" wrapText="1"/>
    </xf>
    <xf numFmtId="0" fontId="0" fillId="0" borderId="16" xfId="0" applyBorder="1" applyAlignment="1">
      <alignment vertical="center" wrapText="1"/>
    </xf>
    <xf numFmtId="0" fontId="0" fillId="0" borderId="42" xfId="0" applyBorder="1" applyAlignment="1">
      <alignment vertical="center" wrapText="1"/>
    </xf>
    <xf numFmtId="0" fontId="6" fillId="3" borderId="14" xfId="0" applyFont="1" applyFill="1" applyBorder="1" applyAlignment="1">
      <alignment wrapText="1"/>
    </xf>
    <xf numFmtId="0" fontId="0" fillId="0" borderId="0" xfId="0" applyBorder="1" applyAlignment="1">
      <alignment wrapText="1"/>
    </xf>
    <xf numFmtId="0" fontId="0" fillId="0" borderId="15" xfId="0" applyBorder="1" applyAlignment="1">
      <alignment wrapText="1"/>
    </xf>
    <xf numFmtId="1" fontId="0" fillId="0" borderId="17" xfId="0" applyNumberFormat="1" applyBorder="1" applyAlignment="1" applyProtection="1">
      <alignment horizontal="center" vertical="center"/>
    </xf>
    <xf numFmtId="1" fontId="0" fillId="0" borderId="25" xfId="0" applyNumberFormat="1" applyBorder="1" applyAlignment="1" applyProtection="1">
      <alignment horizontal="center" vertical="center"/>
    </xf>
    <xf numFmtId="0" fontId="6" fillId="3" borderId="4" xfId="0" applyFont="1" applyFill="1" applyBorder="1" applyAlignment="1">
      <alignment wrapText="1"/>
    </xf>
    <xf numFmtId="0" fontId="6" fillId="3" borderId="5" xfId="0" applyFont="1" applyFill="1" applyBorder="1" applyAlignment="1">
      <alignment wrapText="1"/>
    </xf>
    <xf numFmtId="0" fontId="6" fillId="3" borderId="6" xfId="0" applyFont="1" applyFill="1" applyBorder="1" applyAlignment="1">
      <alignment wrapText="1"/>
    </xf>
    <xf numFmtId="0" fontId="0" fillId="0" borderId="16" xfId="0" applyBorder="1" applyAlignment="1" applyProtection="1">
      <alignment horizontal="center" vertical="center"/>
    </xf>
    <xf numFmtId="0" fontId="8" fillId="0" borderId="49" xfId="0" applyFont="1" applyBorder="1" applyAlignment="1" applyProtection="1">
      <alignment vertical="center" wrapText="1"/>
      <protection hidden="1"/>
    </xf>
    <xf numFmtId="0" fontId="8" fillId="0" borderId="50" xfId="0" applyFont="1" applyBorder="1" applyAlignment="1">
      <alignment vertical="center" wrapText="1"/>
    </xf>
    <xf numFmtId="0" fontId="8" fillId="0" borderId="51" xfId="0" applyFont="1" applyBorder="1" applyAlignment="1">
      <alignment vertical="center" wrapText="1"/>
    </xf>
    <xf numFmtId="0" fontId="0" fillId="0" borderId="50" xfId="0" applyBorder="1" applyAlignment="1">
      <alignment vertical="center" wrapText="1"/>
    </xf>
    <xf numFmtId="0" fontId="0" fillId="0" borderId="26" xfId="0" applyBorder="1" applyAlignment="1">
      <alignment vertical="center" wrapText="1"/>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9" xfId="0" applyFont="1" applyBorder="1" applyAlignment="1" applyProtection="1">
      <alignment horizontal="center" vertical="center"/>
    </xf>
    <xf numFmtId="0" fontId="15" fillId="0" borderId="39" xfId="0" applyFont="1" applyBorder="1" applyAlignment="1" applyProtection="1">
      <alignment horizontal="left" vertical="center"/>
    </xf>
    <xf numFmtId="0" fontId="15" fillId="0" borderId="55" xfId="0" applyFont="1" applyBorder="1" applyAlignment="1" applyProtection="1">
      <alignment horizontal="left" vertical="center"/>
    </xf>
    <xf numFmtId="0" fontId="0" fillId="0" borderId="11" xfId="0" applyBorder="1" applyAlignment="1" applyProtection="1">
      <alignment horizontal="center" vertical="center"/>
    </xf>
    <xf numFmtId="0" fontId="6" fillId="3" borderId="0" xfId="0" applyFont="1" applyFill="1" applyBorder="1" applyAlignment="1">
      <alignment wrapText="1"/>
    </xf>
    <xf numFmtId="0" fontId="6" fillId="3" borderId="15" xfId="0" applyFont="1" applyFill="1" applyBorder="1" applyAlignment="1">
      <alignment wrapText="1"/>
    </xf>
    <xf numFmtId="1" fontId="0" fillId="0" borderId="16" xfId="0" applyNumberFormat="1" applyBorder="1" applyAlignment="1" applyProtection="1">
      <alignment horizontal="center" vertical="center"/>
    </xf>
    <xf numFmtId="0" fontId="6" fillId="0" borderId="1" xfId="0" applyFont="1" applyBorder="1" applyAlignment="1">
      <alignment vertical="center" wrapText="1"/>
    </xf>
    <xf numFmtId="0" fontId="0" fillId="0" borderId="2"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7" xfId="0" applyBorder="1" applyAlignment="1" applyProtection="1">
      <alignment horizontal="center" vertical="center"/>
    </xf>
    <xf numFmtId="0" fontId="0" fillId="0" borderId="25" xfId="0" applyBorder="1" applyAlignment="1" applyProtection="1">
      <alignment horizontal="center" vertical="center"/>
    </xf>
    <xf numFmtId="0" fontId="0" fillId="0" borderId="21" xfId="0" applyBorder="1" applyAlignment="1" applyProtection="1">
      <alignment horizontal="center" vertical="center"/>
    </xf>
    <xf numFmtId="0" fontId="0" fillId="0" borderId="43" xfId="0" applyBorder="1" applyAlignment="1" applyProtection="1">
      <alignment horizontal="center" vertical="center"/>
    </xf>
    <xf numFmtId="1" fontId="10" fillId="0" borderId="7" xfId="0" applyNumberFormat="1" applyFont="1" applyBorder="1" applyAlignment="1" applyProtection="1">
      <alignment horizontal="center" vertical="center"/>
    </xf>
    <xf numFmtId="1" fontId="10" fillId="3" borderId="7" xfId="0" applyNumberFormat="1" applyFont="1" applyFill="1" applyBorder="1" applyAlignment="1">
      <alignment horizontal="center" vertical="center" wrapText="1"/>
    </xf>
    <xf numFmtId="9" fontId="10" fillId="3" borderId="34" xfId="0" applyNumberFormat="1" applyFont="1" applyFill="1" applyBorder="1" applyAlignment="1">
      <alignment horizontal="center" vertical="center" wrapText="1"/>
    </xf>
    <xf numFmtId="9" fontId="10" fillId="3" borderId="35"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87</xdr:row>
      <xdr:rowOff>133350</xdr:rowOff>
    </xdr:from>
    <xdr:to>
      <xdr:col>3</xdr:col>
      <xdr:colOff>1669676</xdr:colOff>
      <xdr:row>95</xdr:row>
      <xdr:rowOff>22412</xdr:rowOff>
    </xdr:to>
    <xdr:sp macro="" textlink="">
      <xdr:nvSpPr>
        <xdr:cNvPr id="2" name="Text Box 33"/>
        <xdr:cNvSpPr txBox="1">
          <a:spLocks noChangeArrowheads="1"/>
        </xdr:cNvSpPr>
      </xdr:nvSpPr>
      <xdr:spPr bwMode="auto">
        <a:xfrm>
          <a:off x="0" y="34490585"/>
          <a:ext cx="7810500" cy="1413062"/>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This questionnaire assists in the determination of whether an employer/employee relationship exists. </a:t>
          </a:r>
          <a:r>
            <a:rPr lang="en-US" sz="1000" b="1" i="0" u="none" strike="noStrike" baseline="0">
              <a:solidFill>
                <a:srgbClr val="000000"/>
              </a:solidFill>
              <a:latin typeface="Arial"/>
              <a:cs typeface="Arial"/>
            </a:rPr>
            <a:t>The issue is complex and no single test is conclusive.</a:t>
          </a:r>
          <a:r>
            <a:rPr lang="en-US" sz="1000" b="0" i="0" u="none" strike="noStrike" baseline="0">
              <a:solidFill>
                <a:srgbClr val="000000"/>
              </a:solidFill>
              <a:latin typeface="Arial"/>
              <a:cs typeface="Arial"/>
            </a:rPr>
            <a:t> The interaction of all the relevant facts must be examined.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All contracts for service are with Humber College as a whole and not with individual Departments, Faculties or Units.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Given the negative consequences that can result from an incorrect characterization, it is the College's policy to characterize the relationship as employment in circumstances where the facts fall in the "grey" area.</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15875</xdr:colOff>
      <xdr:row>72</xdr:row>
      <xdr:rowOff>88900</xdr:rowOff>
    </xdr:from>
    <xdr:to>
      <xdr:col>4</xdr:col>
      <xdr:colOff>15875</xdr:colOff>
      <xdr:row>83</xdr:row>
      <xdr:rowOff>1069974</xdr:rowOff>
    </xdr:to>
    <xdr:sp macro="" textlink="">
      <xdr:nvSpPr>
        <xdr:cNvPr id="4" name="TextBox 3"/>
        <xdr:cNvSpPr txBox="1"/>
      </xdr:nvSpPr>
      <xdr:spPr>
        <a:xfrm>
          <a:off x="15875" y="31124525"/>
          <a:ext cx="7842250" cy="310832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Arial" panose="020B0604020202020204" pitchFamily="34" charset="0"/>
              <a:ea typeface="+mn-ea"/>
              <a:cs typeface="Arial" panose="020B0604020202020204" pitchFamily="34" charset="0"/>
            </a:rPr>
            <a:t>Service Provider Certification:</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000">
              <a:solidFill>
                <a:schemeClr val="dk1"/>
              </a:solidFill>
              <a:effectLst/>
              <a:latin typeface="Arial" panose="020B0604020202020204" pitchFamily="34" charset="0"/>
              <a:ea typeface="+mn-ea"/>
              <a:cs typeface="Arial" panose="020B0604020202020204" pitchFamily="34" charset="0"/>
            </a:rPr>
            <a:t>By my signature below, I certify that the information provided on the accompanying Independent Contractor Questionnaire ["ICON"] is accurate and complete. I agree to personally indemnify and hold Humber College harmless for any claim, damage, or liability resulting directly or indirectly from reliance thereon. </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a:solidFill>
                <a:schemeClr val="dk1"/>
              </a:solidFill>
              <a:effectLst/>
              <a:latin typeface="Arial" panose="020B0604020202020204" pitchFamily="34" charset="0"/>
              <a:ea typeface="+mn-ea"/>
              <a:cs typeface="Arial" panose="020B0604020202020204" pitchFamily="34" charset="0"/>
            </a:rPr>
            <a:t>I understand that I am being engaged as an independent contractor and am responsible for any income taxes and other source deductions resulting from this engagement. If I have </a:t>
          </a:r>
          <a:r>
            <a:rPr lang="en-US" sz="1000" u="sng">
              <a:solidFill>
                <a:schemeClr val="dk1"/>
              </a:solidFill>
              <a:effectLst/>
              <a:latin typeface="Arial" panose="020B0604020202020204" pitchFamily="34" charset="0"/>
              <a:ea typeface="+mn-ea"/>
              <a:cs typeface="Arial" panose="020B0604020202020204" pitchFamily="34" charset="0"/>
            </a:rPr>
            <a:t>not</a:t>
          </a:r>
          <a:r>
            <a:rPr lang="en-US" sz="1000">
              <a:solidFill>
                <a:schemeClr val="dk1"/>
              </a:solidFill>
              <a:effectLst/>
              <a:latin typeface="Arial" panose="020B0604020202020204" pitchFamily="34" charset="0"/>
              <a:ea typeface="+mn-ea"/>
              <a:cs typeface="Arial" panose="020B0604020202020204" pitchFamily="34" charset="0"/>
            </a:rPr>
            <a:t> provided an HST/GST registration number, I confirm that I am considered a "small supplier" or am otherwise exempt from collecting HST/GST under Canadian income tax legislation. I</a:t>
          </a:r>
          <a:r>
            <a:rPr lang="en-US" sz="1000" baseline="0">
              <a:solidFill>
                <a:schemeClr val="dk1"/>
              </a:solidFill>
              <a:effectLst/>
              <a:latin typeface="Arial" panose="020B0604020202020204" pitchFamily="34" charset="0"/>
              <a:ea typeface="+mn-ea"/>
              <a:cs typeface="Arial" panose="020B0604020202020204" pitchFamily="34" charset="0"/>
            </a:rPr>
            <a:t> acknowledge that the use of this questionnaire can in no way be constructed as providing tax advice.</a:t>
          </a:r>
        </a:p>
        <a:p>
          <a:r>
            <a:rPr lang="en-US" sz="1000">
              <a:solidFill>
                <a:schemeClr val="dk1"/>
              </a:solidFill>
              <a:effectLst/>
              <a:latin typeface="Arial" panose="020B0604020202020204" pitchFamily="34" charset="0"/>
              <a:ea typeface="+mn-ea"/>
              <a:cs typeface="Arial" panose="020B0604020202020204" pitchFamily="34" charset="0"/>
            </a:rPr>
            <a:t>                                                                                                                                                                                                                                                                                           I acknowledge that Humber College is collecting certain items of my personal information and authorize the College to use the information provided for the purposes of assessing and verifying my legal status as an independent contractor with Humber College. I understand that the information is used for the administrative, employment-related, financial and/or statistical purposes of the College. This information is protected and is being collected pursuant to section 39(2) and section 42 of the Freedom of information and Protection of Privacy Act of Ontario.</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a:solidFill>
                <a:schemeClr val="dk1"/>
              </a:solidFill>
              <a:effectLst/>
              <a:latin typeface="Arial" panose="020B0604020202020204" pitchFamily="34" charset="0"/>
              <a:ea typeface="+mn-ea"/>
              <a:cs typeface="Arial" panose="020B0604020202020204" pitchFamily="34" charset="0"/>
            </a:rPr>
            <a:t>I have read and understood the foregoing information, and authorize Humber College to use the information collected on the ICON for the purposes as outlined above. </a:t>
          </a:r>
        </a:p>
        <a:p>
          <a:r>
            <a:rPr lang="en-US" sz="1100">
              <a:solidFill>
                <a:schemeClr val="dk1"/>
              </a:solidFill>
              <a:effectLst/>
              <a:latin typeface="+mn-lt"/>
              <a:ea typeface="+mn-ea"/>
              <a:cs typeface="+mn-cs"/>
            </a:rPr>
            <a:t> </a:t>
          </a:r>
        </a:p>
        <a:p>
          <a:endParaRPr lang="en-US" sz="1100"/>
        </a:p>
      </xdr:txBody>
    </xdr:sp>
    <xdr:clientData/>
  </xdr:twoCellAnchor>
  <xdr:twoCellAnchor>
    <xdr:from>
      <xdr:col>0</xdr:col>
      <xdr:colOff>11207</xdr:colOff>
      <xdr:row>2</xdr:row>
      <xdr:rowOff>112060</xdr:rowOff>
    </xdr:from>
    <xdr:to>
      <xdr:col>3</xdr:col>
      <xdr:colOff>713459</xdr:colOff>
      <xdr:row>2</xdr:row>
      <xdr:rowOff>4489638</xdr:rowOff>
    </xdr:to>
    <xdr:sp macro="" textlink="">
      <xdr:nvSpPr>
        <xdr:cNvPr id="5" name="Text Box 38"/>
        <xdr:cNvSpPr txBox="1">
          <a:spLocks noChangeArrowheads="1"/>
        </xdr:cNvSpPr>
      </xdr:nvSpPr>
      <xdr:spPr bwMode="auto">
        <a:xfrm>
          <a:off x="11207" y="616325"/>
          <a:ext cx="6843076" cy="4377578"/>
        </a:xfrm>
        <a:prstGeom prst="rect">
          <a:avLst/>
        </a:prstGeom>
        <a:noFill/>
        <a:ln w="9525">
          <a:noFill/>
          <a:miter lim="800000"/>
          <a:headEnd/>
          <a:tailEnd/>
        </a:ln>
      </xdr:spPr>
      <xdr:txBody>
        <a:bodyPr vertOverflow="clip" wrap="square" lIns="36576" tIns="27432" rIns="0" bIns="0" anchor="t" upright="1"/>
        <a:lstStyle/>
        <a:p>
          <a:pPr algn="l" rtl="0">
            <a:defRPr sz="1000"/>
          </a:pPr>
          <a:endParaRPr lang="en-CA" sz="10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0" i="0" u="none" strike="noStrike" baseline="0">
              <a:solidFill>
                <a:srgbClr val="000000"/>
              </a:solidFill>
              <a:latin typeface="Arial"/>
              <a:cs typeface="Arial"/>
            </a:rPr>
            <a:t>The purpose of this questionnaire is to </a:t>
          </a:r>
          <a:r>
            <a:rPr lang="en-CA" sz="1000" b="1" i="0" u="none" strike="noStrike" baseline="0">
              <a:solidFill>
                <a:srgbClr val="000000"/>
              </a:solidFill>
              <a:latin typeface="Arial"/>
              <a:cs typeface="Arial"/>
            </a:rPr>
            <a:t>assist</a:t>
          </a:r>
          <a:r>
            <a:rPr lang="en-CA" sz="1000" b="0" i="0" u="none" strike="noStrike" baseline="0">
              <a:solidFill>
                <a:srgbClr val="000000"/>
              </a:solidFill>
              <a:latin typeface="Arial"/>
              <a:cs typeface="Arial"/>
            </a:rPr>
            <a:t> in determining the status of a worker (employee or independent contractor) as it relates to the work assignment(s) noted below.  </a:t>
          </a:r>
          <a:r>
            <a:rPr lang="en-CA" sz="1000" b="0" i="0" baseline="0">
              <a:effectLst/>
              <a:latin typeface="Arial" panose="020B0604020202020204" pitchFamily="34" charset="0"/>
              <a:ea typeface="+mn-ea"/>
              <a:cs typeface="Arial" panose="020B0604020202020204" pitchFamily="34" charset="0"/>
            </a:rPr>
            <a:t>The questionnaire does not have any application to any other work assignment the worker may be involved with at the College, unless identified on this form.  </a:t>
          </a:r>
          <a:endParaRPr lang="en-US">
            <a:effectLst/>
            <a:latin typeface="Arial" panose="020B0604020202020204" pitchFamily="34" charset="0"/>
            <a:cs typeface="Arial" panose="020B0604020202020204" pitchFamily="34" charset="0"/>
          </a:endParaRPr>
        </a:p>
        <a:p>
          <a:pPr algn="l" rtl="0">
            <a:defRPr sz="1000"/>
          </a:pP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This questionnaire is a tool. The use of this questionnaire should in no way be construed as providing tax advice to any third parties.                                                                                                                                                                       </a:t>
          </a:r>
        </a:p>
        <a:p>
          <a:pPr algn="l" rtl="0">
            <a:defRPr sz="1000"/>
          </a:pPr>
          <a:r>
            <a:rPr lang="en-CA" sz="1000" b="0"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If you have questions on how to complete the questionnaire, please contact the Manager, Payroll.</a:t>
          </a:r>
        </a:p>
        <a:p>
          <a:pPr algn="l" rtl="0">
            <a:defRPr sz="1000"/>
          </a:pPr>
          <a:endParaRPr lang="en-CA" sz="1000" b="0" i="0" u="none" strike="noStrike" baseline="0">
            <a:solidFill>
              <a:srgbClr val="000000"/>
            </a:solidFill>
            <a:latin typeface="Arial"/>
            <a:cs typeface="Arial"/>
          </a:endParaRPr>
        </a:p>
        <a:p>
          <a:pPr algn="l" rtl="0">
            <a:defRPr sz="1000"/>
          </a:pPr>
          <a:r>
            <a:rPr lang="en-CA" sz="1200" b="1" i="0" u="none" strike="noStrike" baseline="0">
              <a:solidFill>
                <a:srgbClr val="000000"/>
              </a:solidFill>
              <a:latin typeface="Arial"/>
              <a:cs typeface="Arial"/>
            </a:rPr>
            <a:t>Process:</a:t>
          </a:r>
          <a:endParaRPr lang="en-CA" sz="1000" b="1"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The Humber College employee purchasing the services described in this form, must answer </a:t>
          </a:r>
          <a:r>
            <a:rPr lang="en-CA" sz="1000" b="1" i="0" u="none" strike="noStrike" baseline="0">
              <a:solidFill>
                <a:schemeClr val="accent6"/>
              </a:solidFill>
              <a:latin typeface="Arial"/>
              <a:cs typeface="Arial"/>
            </a:rPr>
            <a:t>ALL questions  in orange text </a:t>
          </a:r>
          <a:r>
            <a:rPr lang="en-CA" sz="1000" b="1" i="0" u="none" strike="noStrike" baseline="0">
              <a:solidFill>
                <a:srgbClr val="800080"/>
              </a:solidFill>
              <a:latin typeface="Arial"/>
              <a:cs typeface="Arial"/>
            </a:rPr>
            <a:t> </a:t>
          </a:r>
          <a:r>
            <a:rPr lang="en-CA" sz="1000" b="0" i="0" u="none" strike="noStrike" baseline="0">
              <a:solidFill>
                <a:srgbClr val="000000"/>
              </a:solidFill>
              <a:latin typeface="Arial"/>
              <a:cs typeface="Arial"/>
            </a:rPr>
            <a:t>BEFORE providing the form to the worker.  The worker must then answer the remainder of the questions.  This form is an EXCEL document with pull down menus for each response.  </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To complete the form follow these </a:t>
          </a:r>
          <a:r>
            <a:rPr lang="en-CA" sz="1000" b="1" i="0" u="none" strike="noStrike" baseline="0">
              <a:solidFill>
                <a:srgbClr val="000000"/>
              </a:solidFill>
              <a:latin typeface="Arial"/>
              <a:cs typeface="Arial"/>
            </a:rPr>
            <a:t>3 steps:</a:t>
          </a:r>
          <a:r>
            <a:rPr lang="en-CA" sz="1000" b="0" i="0" u="none" strike="noStrike" baseline="0">
              <a:solidFill>
                <a:srgbClr val="000000"/>
              </a:solidFill>
              <a:latin typeface="Arial"/>
              <a:cs typeface="Arial"/>
            </a:rPr>
            <a:t> </a:t>
          </a:r>
        </a:p>
        <a:p>
          <a:pPr algn="l" rtl="0">
            <a:defRPr sz="1000"/>
          </a:pP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000000"/>
              </a:solidFill>
              <a:latin typeface="Arial"/>
              <a:cs typeface="Arial"/>
            </a:rPr>
            <a:t>(1)</a:t>
          </a:r>
          <a:r>
            <a:rPr lang="en-CA" sz="1000" b="0" i="0" u="none" strike="noStrike" baseline="0">
              <a:solidFill>
                <a:srgbClr val="000000"/>
              </a:solidFill>
              <a:latin typeface="Arial"/>
              <a:cs typeface="Arial"/>
            </a:rPr>
            <a:t> Answer the </a:t>
          </a:r>
          <a:r>
            <a:rPr lang="en-CA" sz="1000" b="1" i="0" u="none" strike="noStrike" baseline="0">
              <a:solidFill>
                <a:schemeClr val="accent6"/>
              </a:solidFill>
              <a:latin typeface="Arial"/>
              <a:cs typeface="Arial"/>
            </a:rPr>
            <a:t>ORANGE</a:t>
          </a:r>
          <a:r>
            <a:rPr lang="en-CA" sz="1000" b="0" i="0" u="none" strike="noStrike" baseline="0">
              <a:solidFill>
                <a:schemeClr val="accent6"/>
              </a:solidFill>
              <a:latin typeface="Arial"/>
              <a:cs typeface="Arial"/>
            </a:rPr>
            <a:t> </a:t>
          </a:r>
          <a:r>
            <a:rPr lang="en-CA" sz="1000" b="0" i="0" u="none" strike="noStrike" baseline="0">
              <a:solidFill>
                <a:srgbClr val="000000"/>
              </a:solidFill>
              <a:latin typeface="Arial"/>
              <a:cs typeface="Arial"/>
            </a:rPr>
            <a:t>questions for the College.  </a:t>
          </a:r>
          <a:r>
            <a:rPr lang="en-CA" sz="1000" b="1" i="0" u="sng" strike="noStrike" baseline="0">
              <a:solidFill>
                <a:srgbClr val="000000"/>
              </a:solidFill>
              <a:latin typeface="Arial"/>
              <a:cs typeface="Arial"/>
            </a:rPr>
            <a:t>When completing the form for the College, please make sure to include YOUR name and extension </a:t>
          </a:r>
          <a:r>
            <a:rPr lang="en-CA" sz="1000" b="1" i="0" u="sng" strike="noStrike" baseline="0">
              <a:solidFill>
                <a:srgbClr val="FF0000"/>
              </a:solidFill>
              <a:latin typeface="Arial"/>
              <a:cs typeface="Arial"/>
            </a:rPr>
            <a:t>(line #104)</a:t>
          </a:r>
          <a:r>
            <a:rPr lang="en-CA" sz="1000" b="1" i="0" u="sng" strike="noStrike" baseline="0">
              <a:solidFill>
                <a:srgbClr val="000000"/>
              </a:solidFill>
              <a:latin typeface="Arial"/>
              <a:cs typeface="Arial"/>
            </a:rPr>
            <a:t>, the contact information of the ACCOUNT SIGNING AUTHORITY </a:t>
          </a:r>
          <a:r>
            <a:rPr lang="en-CA" sz="1000" b="1" i="0" u="sng" strike="noStrike" baseline="0">
              <a:solidFill>
                <a:srgbClr val="FF0000"/>
              </a:solidFill>
              <a:latin typeface="Arial"/>
              <a:cs typeface="Arial"/>
            </a:rPr>
            <a:t>(lines #108-111)</a:t>
          </a:r>
          <a:r>
            <a:rPr lang="en-CA" sz="1000" b="1" i="0" u="sng" strike="noStrike" baseline="0">
              <a:solidFill>
                <a:srgbClr val="000000"/>
              </a:solidFill>
              <a:latin typeface="Arial"/>
              <a:cs typeface="Arial"/>
            </a:rPr>
            <a:t>, and his/her MANAGER/SUPERVISOR </a:t>
          </a:r>
          <a:r>
            <a:rPr lang="en-CA" sz="1000" b="1" i="0" u="sng" strike="noStrike" baseline="0">
              <a:solidFill>
                <a:srgbClr val="FF0000"/>
              </a:solidFill>
              <a:latin typeface="Arial"/>
              <a:cs typeface="Arial"/>
            </a:rPr>
            <a:t>(lines #115-118)</a:t>
          </a:r>
          <a:r>
            <a:rPr lang="en-CA" sz="1000" b="1" i="0" u="sng" strike="noStrike" baseline="0">
              <a:solidFill>
                <a:srgbClr val="000000"/>
              </a:solidFill>
              <a:latin typeface="Arial"/>
              <a:cs typeface="Arial"/>
            </a:rPr>
            <a:t>).</a:t>
          </a:r>
          <a:r>
            <a:rPr lang="en-CA" sz="1000" b="1" i="0" u="none" strike="noStrike" baseline="0">
              <a:solidFill>
                <a:srgbClr val="000000"/>
              </a:solidFill>
              <a:latin typeface="Arial"/>
              <a:cs typeface="Arial"/>
            </a:rPr>
            <a:t>   </a:t>
          </a:r>
        </a:p>
        <a:p>
          <a:pPr algn="l" rtl="0">
            <a:defRPr sz="1000"/>
          </a:pPr>
          <a:endParaRPr lang="en-CA" sz="1000" b="1" i="0" u="none" strike="noStrike" baseline="0">
            <a:solidFill>
              <a:srgbClr val="000000"/>
            </a:solidFill>
            <a:latin typeface="Arial"/>
            <a:cs typeface="Arial"/>
          </a:endParaRPr>
        </a:p>
        <a:p>
          <a:pPr algn="l" rtl="0">
            <a:defRPr sz="1000"/>
          </a:pPr>
          <a:r>
            <a:rPr lang="en-CA" sz="1000" b="1" i="0" u="none" strike="noStrike" baseline="0">
              <a:solidFill>
                <a:srgbClr val="000000"/>
              </a:solidFill>
              <a:latin typeface="Arial"/>
              <a:cs typeface="Arial"/>
            </a:rPr>
            <a:t>(2)</a:t>
          </a:r>
          <a:r>
            <a:rPr lang="en-CA" sz="1000" b="0" i="0" u="none" strike="noStrike" baseline="0">
              <a:solidFill>
                <a:srgbClr val="000000"/>
              </a:solidFill>
              <a:latin typeface="Arial"/>
              <a:cs typeface="Arial"/>
            </a:rPr>
            <a:t> re-name and save the document; and </a:t>
          </a:r>
        </a:p>
        <a:p>
          <a:pPr algn="l" rtl="0">
            <a:defRPr sz="1000"/>
          </a:pPr>
          <a:endParaRPr lang="en-CA" sz="1000" b="0" i="0" u="none" strike="noStrike" baseline="0">
            <a:solidFill>
              <a:srgbClr val="000000"/>
            </a:solidFill>
            <a:latin typeface="Arial"/>
            <a:cs typeface="Arial"/>
          </a:endParaRPr>
        </a:p>
        <a:p>
          <a:pPr algn="l" rtl="0">
            <a:defRPr sz="1000"/>
          </a:pPr>
          <a:r>
            <a:rPr lang="en-CA" sz="1000" b="1" i="0" u="none" strike="noStrike" baseline="0">
              <a:solidFill>
                <a:srgbClr val="000000"/>
              </a:solidFill>
              <a:latin typeface="Arial"/>
              <a:cs typeface="Arial"/>
            </a:rPr>
            <a:t>(3)</a:t>
          </a:r>
          <a:r>
            <a:rPr lang="en-CA" sz="1000" b="0" i="0" u="none" strike="noStrike" baseline="0">
              <a:solidFill>
                <a:srgbClr val="000000"/>
              </a:solidFill>
              <a:latin typeface="Arial"/>
              <a:cs typeface="Arial"/>
            </a:rPr>
            <a:t> e-mail it to the worker. </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Once completed by the worker, the document </a:t>
          </a:r>
          <a:r>
            <a:rPr lang="en-CA" sz="1000" b="1" i="0" u="none" strike="noStrike" baseline="0">
              <a:solidFill>
                <a:sysClr val="windowText" lastClr="000000"/>
              </a:solidFill>
              <a:latin typeface="Arial"/>
              <a:cs typeface="Arial"/>
            </a:rPr>
            <a:t>must be e-mailed back to the person who sent it to the worker, in EXCEL format,</a:t>
          </a:r>
          <a:r>
            <a:rPr lang="en-CA" sz="1000" b="1" i="0" u="none" strike="noStrike" baseline="0">
              <a:solidFill>
                <a:srgbClr val="FF0000"/>
              </a:solidFill>
              <a:latin typeface="Arial"/>
              <a:cs typeface="Arial"/>
            </a:rPr>
            <a:t> </a:t>
          </a:r>
          <a:r>
            <a:rPr lang="en-CA" sz="1000" b="0" i="0" u="none" strike="noStrike" baseline="0">
              <a:solidFill>
                <a:srgbClr val="000000"/>
              </a:solidFill>
              <a:latin typeface="Arial"/>
              <a:cs typeface="Arial"/>
            </a:rPr>
            <a:t>for final review.  The Humber College employee purchasing the services described in this form must  submit the final document to the Manager, Payroll who will contact you with respect to next steps in the proecess   </a:t>
          </a:r>
          <a:endParaRPr lang="en-CA" sz="1000" b="1" i="0" u="sng"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a-arc.gc.ca/E/pub/tg/rc4110/rc4110-e.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10" zoomScale="85" zoomScaleNormal="85" workbookViewId="0">
      <selection activeCell="A12" sqref="A12:I12"/>
    </sheetView>
  </sheetViews>
  <sheetFormatPr defaultRowHeight="15" x14ac:dyDescent="0.25"/>
  <sheetData>
    <row r="1" spans="1:9" ht="21" customHeight="1" x14ac:dyDescent="0.25">
      <c r="A1" s="188" t="s">
        <v>123</v>
      </c>
    </row>
    <row r="2" spans="1:9" ht="60" customHeight="1" x14ac:dyDescent="0.25">
      <c r="A2" s="199" t="s">
        <v>149</v>
      </c>
      <c r="B2" s="199"/>
      <c r="C2" s="199"/>
      <c r="D2" s="199"/>
      <c r="E2" s="199"/>
      <c r="F2" s="199"/>
      <c r="G2" s="199"/>
      <c r="H2" s="199"/>
      <c r="I2" s="199"/>
    </row>
    <row r="3" spans="1:9" ht="4.5" customHeight="1" x14ac:dyDescent="0.25">
      <c r="A3" s="44"/>
    </row>
    <row r="4" spans="1:9" ht="5.25" customHeight="1" x14ac:dyDescent="0.25">
      <c r="A4" s="44"/>
    </row>
    <row r="5" spans="1:9" ht="31.5" customHeight="1" x14ac:dyDescent="0.25">
      <c r="A5" s="198" t="s">
        <v>150</v>
      </c>
      <c r="B5" s="198"/>
      <c r="C5" s="198"/>
      <c r="D5" s="198"/>
      <c r="E5" s="198"/>
      <c r="F5" s="198"/>
      <c r="G5" s="198"/>
      <c r="H5" s="198"/>
      <c r="I5" s="198"/>
    </row>
    <row r="6" spans="1:9" x14ac:dyDescent="0.25">
      <c r="B6" s="200" t="s">
        <v>132</v>
      </c>
      <c r="C6" s="200"/>
      <c r="D6" s="200"/>
      <c r="E6" s="200"/>
      <c r="F6" s="200"/>
      <c r="G6" s="200"/>
      <c r="H6" s="200"/>
      <c r="I6" s="200"/>
    </row>
    <row r="7" spans="1:9" x14ac:dyDescent="0.25">
      <c r="B7" s="200" t="s">
        <v>133</v>
      </c>
      <c r="C7" s="200"/>
      <c r="D7" s="200"/>
      <c r="E7" s="200"/>
      <c r="F7" s="200"/>
      <c r="G7" s="200"/>
      <c r="H7" s="200"/>
      <c r="I7" s="200"/>
    </row>
    <row r="8" spans="1:9" ht="5.25" customHeight="1" x14ac:dyDescent="0.25">
      <c r="A8" s="44"/>
    </row>
    <row r="9" spans="1:9" ht="72.75" customHeight="1" x14ac:dyDescent="0.25">
      <c r="A9" s="198" t="s">
        <v>151</v>
      </c>
      <c r="B9" s="198"/>
      <c r="C9" s="198"/>
      <c r="D9" s="198"/>
      <c r="E9" s="198"/>
      <c r="F9" s="198"/>
      <c r="G9" s="198"/>
      <c r="H9" s="198"/>
      <c r="I9" s="198"/>
    </row>
    <row r="10" spans="1:9" ht="7.5" customHeight="1" x14ac:dyDescent="0.25">
      <c r="A10" s="44"/>
    </row>
    <row r="11" spans="1:9" ht="18.75" customHeight="1" x14ac:dyDescent="0.25">
      <c r="A11" s="188" t="s">
        <v>124</v>
      </c>
    </row>
    <row r="12" spans="1:9" ht="66" customHeight="1" x14ac:dyDescent="0.25">
      <c r="A12" s="198" t="s">
        <v>147</v>
      </c>
      <c r="B12" s="198"/>
      <c r="C12" s="198"/>
      <c r="D12" s="198"/>
      <c r="E12" s="198"/>
      <c r="F12" s="198"/>
      <c r="G12" s="198"/>
      <c r="H12" s="198"/>
      <c r="I12" s="198"/>
    </row>
    <row r="13" spans="1:9" x14ac:dyDescent="0.25">
      <c r="A13" s="44" t="s">
        <v>152</v>
      </c>
    </row>
    <row r="14" spans="1:9" ht="6" customHeight="1" x14ac:dyDescent="0.25">
      <c r="A14" s="44"/>
    </row>
    <row r="15" spans="1:9" ht="30" customHeight="1" x14ac:dyDescent="0.25">
      <c r="A15" s="198" t="s">
        <v>155</v>
      </c>
      <c r="B15" s="198"/>
      <c r="C15" s="198"/>
      <c r="D15" s="198"/>
      <c r="E15" s="198"/>
      <c r="F15" s="198"/>
      <c r="G15" s="198"/>
      <c r="H15" s="198"/>
      <c r="I15" s="198"/>
    </row>
    <row r="16" spans="1:9" ht="31.5" customHeight="1" x14ac:dyDescent="0.25">
      <c r="A16" s="198" t="s">
        <v>154</v>
      </c>
      <c r="B16" s="198"/>
      <c r="C16" s="198"/>
      <c r="D16" s="198"/>
      <c r="E16" s="198"/>
      <c r="F16" s="198"/>
      <c r="G16" s="198"/>
      <c r="H16" s="198"/>
      <c r="I16" s="198"/>
    </row>
    <row r="17" spans="1:9" ht="7.5" customHeight="1" x14ac:dyDescent="0.25">
      <c r="A17" s="44"/>
    </row>
    <row r="18" spans="1:9" ht="29.25" customHeight="1" x14ac:dyDescent="0.25">
      <c r="B18" s="201" t="s">
        <v>126</v>
      </c>
      <c r="C18" s="201"/>
      <c r="D18" s="201"/>
      <c r="E18" s="201"/>
      <c r="F18" s="201"/>
      <c r="G18" s="201"/>
      <c r="H18" s="201"/>
      <c r="I18" s="201"/>
    </row>
    <row r="19" spans="1:9" ht="15" customHeight="1" x14ac:dyDescent="0.25">
      <c r="B19" s="201" t="s">
        <v>127</v>
      </c>
      <c r="C19" s="201"/>
      <c r="D19" s="201"/>
      <c r="E19" s="201"/>
      <c r="F19" s="201"/>
      <c r="G19" s="201"/>
      <c r="H19" s="201"/>
      <c r="I19" s="201"/>
    </row>
    <row r="20" spans="1:9" ht="17.25" customHeight="1" x14ac:dyDescent="0.25">
      <c r="B20" s="201" t="s">
        <v>128</v>
      </c>
      <c r="C20" s="201"/>
      <c r="D20" s="201"/>
      <c r="E20" s="201"/>
      <c r="F20" s="201"/>
      <c r="G20" s="201"/>
      <c r="H20" s="201"/>
      <c r="I20" s="201"/>
    </row>
    <row r="21" spans="1:9" ht="26.25" customHeight="1" x14ac:dyDescent="0.25">
      <c r="B21" s="201" t="s">
        <v>129</v>
      </c>
      <c r="C21" s="201"/>
      <c r="D21" s="201"/>
      <c r="E21" s="201"/>
      <c r="F21" s="201"/>
      <c r="G21" s="201"/>
      <c r="H21" s="201"/>
      <c r="I21" s="201"/>
    </row>
    <row r="22" spans="1:9" ht="15" customHeight="1" x14ac:dyDescent="0.25">
      <c r="B22" s="201" t="s">
        <v>130</v>
      </c>
      <c r="C22" s="201"/>
      <c r="D22" s="201"/>
      <c r="E22" s="201"/>
      <c r="F22" s="201"/>
      <c r="G22" s="201"/>
      <c r="H22" s="201"/>
      <c r="I22" s="201"/>
    </row>
    <row r="23" spans="1:9" ht="15" customHeight="1" x14ac:dyDescent="0.25">
      <c r="B23" s="201" t="s">
        <v>131</v>
      </c>
      <c r="C23" s="201"/>
      <c r="D23" s="201"/>
      <c r="E23" s="201"/>
      <c r="F23" s="201"/>
      <c r="G23" s="201"/>
      <c r="H23" s="201"/>
      <c r="I23" s="201"/>
    </row>
    <row r="24" spans="1:9" ht="12" customHeight="1" x14ac:dyDescent="0.25">
      <c r="A24" s="44"/>
    </row>
    <row r="25" spans="1:9" ht="76.5" customHeight="1" x14ac:dyDescent="0.25">
      <c r="A25" s="198" t="s">
        <v>153</v>
      </c>
      <c r="B25" s="198"/>
      <c r="C25" s="198"/>
      <c r="D25" s="198"/>
      <c r="E25" s="198"/>
      <c r="F25" s="198"/>
      <c r="G25" s="198"/>
      <c r="H25" s="198"/>
      <c r="I25" s="198"/>
    </row>
    <row r="26" spans="1:9" ht="9.75" customHeight="1" x14ac:dyDescent="0.25">
      <c r="A26" s="44"/>
    </row>
    <row r="27" spans="1:9" ht="30" customHeight="1" x14ac:dyDescent="0.25">
      <c r="A27" s="198" t="s">
        <v>148</v>
      </c>
      <c r="B27" s="198"/>
      <c r="C27" s="198"/>
      <c r="D27" s="198"/>
      <c r="E27" s="198"/>
      <c r="F27" s="198"/>
      <c r="G27" s="198"/>
      <c r="H27" s="198"/>
      <c r="I27" s="198"/>
    </row>
    <row r="28" spans="1:9" x14ac:dyDescent="0.25">
      <c r="A28" s="189" t="s">
        <v>125</v>
      </c>
    </row>
    <row r="29" spans="1:9" ht="6" customHeight="1" x14ac:dyDescent="0.25">
      <c r="A29" s="44"/>
    </row>
  </sheetData>
  <mergeCells count="16">
    <mergeCell ref="B22:I22"/>
    <mergeCell ref="B23:I23"/>
    <mergeCell ref="A25:I25"/>
    <mergeCell ref="A27:I27"/>
    <mergeCell ref="A15:I15"/>
    <mergeCell ref="A16:I16"/>
    <mergeCell ref="B18:I18"/>
    <mergeCell ref="B19:I19"/>
    <mergeCell ref="B20:I20"/>
    <mergeCell ref="B21:I21"/>
    <mergeCell ref="A12:I12"/>
    <mergeCell ref="A2:I2"/>
    <mergeCell ref="A5:I5"/>
    <mergeCell ref="B6:I6"/>
    <mergeCell ref="B7:I7"/>
    <mergeCell ref="A9:I9"/>
  </mergeCells>
  <hyperlinks>
    <hyperlink ref="A28" r:id="rId1"/>
  </hyperlinks>
  <pageMargins left="0.42" right="0.42" top="0.47" bottom="0.47"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162"/>
  <sheetViews>
    <sheetView tabSelected="1" topLeftCell="A16" zoomScaleNormal="100" workbookViewId="0">
      <selection activeCell="D80" sqref="D80"/>
    </sheetView>
  </sheetViews>
  <sheetFormatPr defaultRowHeight="15" x14ac:dyDescent="0.25"/>
  <cols>
    <col min="1" max="1" width="5.42578125" customWidth="1"/>
    <col min="2" max="2" width="27.140625" customWidth="1"/>
    <col min="3" max="3" width="59.5703125" customWidth="1"/>
    <col min="4" max="4" width="12.28515625" bestFit="1" customWidth="1"/>
    <col min="5" max="5" width="1" customWidth="1"/>
    <col min="6" max="6" width="9.140625" customWidth="1"/>
    <col min="7" max="7" width="13.42578125" customWidth="1"/>
    <col min="8" max="8" width="1.140625" customWidth="1"/>
    <col min="9" max="9" width="10" customWidth="1"/>
    <col min="10" max="10" width="1.7109375" customWidth="1"/>
    <col min="11" max="11" width="5.7109375" customWidth="1"/>
    <col min="12" max="12" width="4.85546875" customWidth="1"/>
    <col min="13" max="13" width="6.7109375" customWidth="1"/>
    <col min="14" max="14" width="1.7109375" customWidth="1"/>
    <col min="15" max="15" width="6.42578125" customWidth="1"/>
    <col min="16" max="16" width="9.140625" customWidth="1"/>
    <col min="17" max="18" width="1.7109375" bestFit="1" customWidth="1"/>
    <col min="21" max="21" width="12.7109375" customWidth="1"/>
    <col min="22" max="22" width="1.7109375" bestFit="1" customWidth="1"/>
  </cols>
  <sheetData>
    <row r="1" spans="1:254" ht="23.25" x14ac:dyDescent="0.25">
      <c r="A1" s="212" t="s">
        <v>101</v>
      </c>
      <c r="B1" s="213"/>
      <c r="C1" s="213"/>
      <c r="D1" s="214"/>
      <c r="E1" s="1"/>
      <c r="F1" s="2"/>
      <c r="G1" s="3"/>
      <c r="H1" s="3"/>
      <c r="I1" s="3"/>
      <c r="J1" s="2"/>
      <c r="K1" s="4"/>
      <c r="L1" s="4"/>
      <c r="M1" s="4"/>
      <c r="N1" s="2"/>
      <c r="O1" s="4"/>
      <c r="P1" s="2"/>
      <c r="Q1" s="2"/>
      <c r="R1" s="215"/>
      <c r="S1" s="216"/>
      <c r="T1" s="216"/>
      <c r="U1" s="216"/>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ht="16.5" customHeight="1" thickBot="1" x14ac:dyDescent="0.3">
      <c r="A2" s="217" t="s">
        <v>0</v>
      </c>
      <c r="B2" s="218"/>
      <c r="C2" s="218"/>
      <c r="D2" s="219"/>
      <c r="E2" s="5"/>
      <c r="F2" s="2"/>
      <c r="G2" s="3"/>
      <c r="H2" s="3"/>
      <c r="I2" s="3"/>
      <c r="J2" s="2"/>
      <c r="K2" s="4"/>
      <c r="L2" s="4"/>
      <c r="M2" s="4"/>
      <c r="N2" s="2"/>
      <c r="O2" s="4"/>
      <c r="P2" s="2"/>
      <c r="Q2" s="2"/>
      <c r="R2" s="216"/>
      <c r="S2" s="216"/>
      <c r="T2" s="216"/>
      <c r="U2" s="216"/>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4" ht="359.25" customHeight="1" thickBot="1" x14ac:dyDescent="0.3">
      <c r="A3" s="220"/>
      <c r="B3" s="221"/>
      <c r="C3" s="222"/>
      <c r="D3" s="222"/>
      <c r="E3" s="6"/>
      <c r="F3" s="7"/>
      <c r="G3" s="3"/>
      <c r="H3" s="3"/>
      <c r="I3" s="3"/>
      <c r="J3" s="2"/>
      <c r="K3" s="4"/>
      <c r="L3" s="4"/>
      <c r="M3" s="4"/>
      <c r="N3" s="2"/>
      <c r="O3" s="4"/>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4" ht="15.75" thickBot="1" x14ac:dyDescent="0.3">
      <c r="A4" s="223" t="s">
        <v>1</v>
      </c>
      <c r="B4" s="224"/>
      <c r="C4" s="224"/>
      <c r="D4" s="225"/>
      <c r="E4" s="8"/>
      <c r="F4" s="2"/>
      <c r="G4" s="9" t="s">
        <v>2</v>
      </c>
      <c r="H4" s="3"/>
      <c r="I4" s="3"/>
      <c r="J4" s="2"/>
      <c r="K4" s="4"/>
      <c r="L4" s="4"/>
      <c r="M4" s="4"/>
      <c r="N4" s="2"/>
      <c r="O4" s="4"/>
      <c r="P4" s="2"/>
      <c r="Q4" s="2"/>
      <c r="R4" s="226" t="s">
        <v>122</v>
      </c>
      <c r="S4" s="227"/>
      <c r="T4" s="227"/>
      <c r="U4" s="22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4" x14ac:dyDescent="0.25">
      <c r="A5" s="235" t="s">
        <v>3</v>
      </c>
      <c r="B5" s="236"/>
      <c r="C5" s="237"/>
      <c r="D5" s="10"/>
      <c r="E5" s="11"/>
      <c r="F5" s="2"/>
      <c r="G5" s="12"/>
      <c r="H5" s="13" t="s">
        <v>4</v>
      </c>
      <c r="I5" s="3"/>
      <c r="J5" s="2"/>
      <c r="K5" s="4"/>
      <c r="L5" s="4"/>
      <c r="M5" s="4"/>
      <c r="N5" s="2"/>
      <c r="O5" s="4"/>
      <c r="P5" s="2"/>
      <c r="Q5" s="2"/>
      <c r="R5" s="229"/>
      <c r="S5" s="230"/>
      <c r="T5" s="230"/>
      <c r="U5" s="231"/>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ht="27" customHeight="1" x14ac:dyDescent="0.25">
      <c r="A6" s="202"/>
      <c r="B6" s="203"/>
      <c r="C6" s="204"/>
      <c r="D6" s="14"/>
      <c r="E6" s="11"/>
      <c r="F6" s="2"/>
      <c r="G6" s="205" t="s">
        <v>5</v>
      </c>
      <c r="H6" s="13"/>
      <c r="I6" s="3"/>
      <c r="J6" s="2"/>
      <c r="K6" s="4"/>
      <c r="L6" s="4"/>
      <c r="M6" s="4"/>
      <c r="N6" s="2"/>
      <c r="O6" s="4"/>
      <c r="P6" s="2"/>
      <c r="Q6" s="2"/>
      <c r="R6" s="229"/>
      <c r="S6" s="230"/>
      <c r="T6" s="230"/>
      <c r="U6" s="231"/>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15.75" thickBot="1" x14ac:dyDescent="0.3">
      <c r="A7" s="207" t="s">
        <v>6</v>
      </c>
      <c r="B7" s="208"/>
      <c r="C7" s="209"/>
      <c r="D7" s="14"/>
      <c r="E7" s="11"/>
      <c r="F7" s="2"/>
      <c r="G7" s="206"/>
      <c r="H7" s="3"/>
      <c r="I7" s="3"/>
      <c r="J7" s="2"/>
      <c r="K7" s="4"/>
      <c r="L7" s="4"/>
      <c r="M7" s="4"/>
      <c r="N7" s="2"/>
      <c r="O7" s="4"/>
      <c r="P7" s="2"/>
      <c r="Q7" s="2"/>
      <c r="R7" s="232"/>
      <c r="S7" s="233"/>
      <c r="T7" s="233"/>
      <c r="U7" s="234"/>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30" customHeight="1" x14ac:dyDescent="0.25">
      <c r="A8" s="202"/>
      <c r="B8" s="203"/>
      <c r="C8" s="204"/>
      <c r="D8" s="14"/>
      <c r="E8" s="11"/>
      <c r="F8" s="2"/>
      <c r="G8" s="205" t="s">
        <v>7</v>
      </c>
      <c r="H8" s="3"/>
      <c r="I8" s="3"/>
      <c r="J8" s="2"/>
      <c r="K8" s="4"/>
      <c r="L8" s="4"/>
      <c r="M8" s="4"/>
      <c r="N8" s="2"/>
      <c r="O8" s="4"/>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x14ac:dyDescent="0.25">
      <c r="A9" s="207" t="s">
        <v>8</v>
      </c>
      <c r="B9" s="208"/>
      <c r="C9" s="209"/>
      <c r="D9" s="15"/>
      <c r="E9" s="16"/>
      <c r="F9" s="2"/>
      <c r="G9" s="206"/>
      <c r="H9" s="3"/>
      <c r="I9" s="3"/>
      <c r="J9" s="2"/>
      <c r="K9" s="4"/>
      <c r="L9" s="4"/>
      <c r="M9" s="4"/>
      <c r="N9" s="2"/>
      <c r="O9" s="4"/>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7" customHeight="1" x14ac:dyDescent="0.25">
      <c r="A10" s="202"/>
      <c r="B10" s="202"/>
      <c r="C10" s="210"/>
      <c r="D10" s="15"/>
      <c r="E10" s="16"/>
      <c r="F10" s="2"/>
      <c r="G10" s="205" t="s">
        <v>9</v>
      </c>
      <c r="H10" s="3"/>
      <c r="I10" s="3"/>
      <c r="J10" s="2"/>
      <c r="K10" s="4"/>
      <c r="L10" s="4"/>
      <c r="M10" s="4"/>
      <c r="N10" s="2"/>
      <c r="O10" s="4"/>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ht="15.75" thickBot="1" x14ac:dyDescent="0.3">
      <c r="A11" s="207" t="s">
        <v>10</v>
      </c>
      <c r="B11" s="207"/>
      <c r="C11" s="209"/>
      <c r="D11" s="15"/>
      <c r="E11" s="16"/>
      <c r="F11" s="2"/>
      <c r="G11" s="211"/>
      <c r="H11" s="3"/>
      <c r="I11" s="3"/>
      <c r="J11" s="2"/>
      <c r="K11" s="4"/>
      <c r="L11" s="4"/>
      <c r="M11" s="4"/>
      <c r="N11" s="2"/>
      <c r="O11" s="4"/>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ht="27" customHeight="1" x14ac:dyDescent="0.25">
      <c r="A12" s="202"/>
      <c r="B12" s="203"/>
      <c r="C12" s="204"/>
      <c r="D12" s="15"/>
      <c r="E12" s="16"/>
      <c r="F12" s="2"/>
      <c r="G12" s="17"/>
      <c r="H12" s="3"/>
      <c r="I12" s="3"/>
      <c r="J12" s="2"/>
      <c r="K12" s="4"/>
      <c r="L12" s="4"/>
      <c r="M12" s="4"/>
      <c r="N12" s="2"/>
      <c r="O12" s="4"/>
      <c r="P12" s="2"/>
      <c r="Q12" s="2"/>
      <c r="R12" s="2"/>
      <c r="S12" s="18"/>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x14ac:dyDescent="0.25">
      <c r="A13" s="207" t="s">
        <v>11</v>
      </c>
      <c r="B13" s="208"/>
      <c r="C13" s="209"/>
      <c r="D13" s="19"/>
      <c r="E13" s="20"/>
      <c r="F13" s="2"/>
      <c r="G13" s="3"/>
      <c r="H13" s="3"/>
      <c r="I13" s="3"/>
      <c r="J13" s="2"/>
      <c r="K13" s="4"/>
      <c r="L13" s="4"/>
      <c r="M13" s="4"/>
      <c r="N13" s="2"/>
      <c r="O13" s="4"/>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27" customHeight="1" x14ac:dyDescent="0.25">
      <c r="A14" s="202"/>
      <c r="B14" s="203"/>
      <c r="C14" s="204"/>
      <c r="D14" s="19"/>
      <c r="E14" s="20"/>
      <c r="F14" s="2"/>
      <c r="G14" s="3"/>
      <c r="H14" s="3"/>
      <c r="I14" s="3"/>
      <c r="J14" s="2"/>
      <c r="K14" s="4"/>
      <c r="L14" s="4"/>
      <c r="M14" s="4"/>
      <c r="N14" s="2"/>
      <c r="O14" s="4"/>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15.75" thickBot="1" x14ac:dyDescent="0.3">
      <c r="A15" s="251" t="s">
        <v>12</v>
      </c>
      <c r="B15" s="252"/>
      <c r="C15" s="253"/>
      <c r="D15" s="19"/>
      <c r="E15" s="20"/>
      <c r="F15" s="2"/>
      <c r="G15" s="3"/>
      <c r="H15" s="3"/>
      <c r="I15" s="3"/>
      <c r="J15" s="2"/>
      <c r="K15" s="4"/>
      <c r="L15" s="4"/>
      <c r="M15" s="4"/>
      <c r="N15" s="2"/>
      <c r="O15" s="4"/>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27" customHeight="1" thickBot="1" x14ac:dyDescent="0.3">
      <c r="A16" s="254"/>
      <c r="B16" s="255"/>
      <c r="C16" s="256"/>
      <c r="D16" s="19"/>
      <c r="E16" s="20"/>
      <c r="F16" s="2"/>
      <c r="G16" s="3"/>
      <c r="H16" s="3"/>
      <c r="I16" s="3"/>
      <c r="J16" s="2"/>
      <c r="K16" s="4"/>
      <c r="L16" s="4"/>
      <c r="M16" s="4"/>
      <c r="N16" s="2"/>
      <c r="O16" s="4"/>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15.75" thickBot="1" x14ac:dyDescent="0.3">
      <c r="A17" s="257" t="s">
        <v>13</v>
      </c>
      <c r="B17" s="258"/>
      <c r="C17" s="259"/>
      <c r="D17" s="21"/>
      <c r="E17" s="22"/>
      <c r="F17" s="2"/>
      <c r="G17" s="3"/>
      <c r="H17" s="3"/>
      <c r="I17" s="3"/>
      <c r="J17" s="2"/>
      <c r="K17" s="4"/>
      <c r="L17" s="4"/>
      <c r="M17" s="4"/>
      <c r="N17" s="2"/>
      <c r="O17" s="4"/>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50.1" customHeight="1" thickBot="1" x14ac:dyDescent="0.3">
      <c r="A18" s="238"/>
      <c r="B18" s="239"/>
      <c r="C18" s="239"/>
      <c r="D18" s="21"/>
      <c r="E18" s="22"/>
      <c r="F18" s="2"/>
      <c r="G18" s="3"/>
      <c r="H18" s="3"/>
      <c r="I18" s="3"/>
      <c r="J18" s="2"/>
      <c r="K18" s="4"/>
      <c r="L18" s="4"/>
      <c r="M18" s="4"/>
      <c r="N18" s="2"/>
      <c r="O18" s="4"/>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ht="15.75" thickBot="1" x14ac:dyDescent="0.3">
      <c r="A19" s="240" t="s">
        <v>102</v>
      </c>
      <c r="B19" s="241"/>
      <c r="C19" s="241"/>
      <c r="D19" s="21"/>
      <c r="E19" s="22"/>
      <c r="F19" s="2"/>
      <c r="G19" s="3"/>
      <c r="H19" s="3"/>
      <c r="I19" s="3"/>
      <c r="J19" s="2"/>
      <c r="K19" s="4"/>
      <c r="L19" s="4"/>
      <c r="M19" s="4"/>
      <c r="N19" s="2"/>
      <c r="O19" s="4"/>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27" customHeight="1" thickBot="1" x14ac:dyDescent="0.3">
      <c r="A20" s="242"/>
      <c r="B20" s="243"/>
      <c r="C20" s="243"/>
      <c r="D20" s="23"/>
      <c r="E20" s="22"/>
      <c r="F20" s="2"/>
      <c r="G20" s="3"/>
      <c r="H20" s="3"/>
      <c r="I20" s="3"/>
      <c r="J20" s="2"/>
      <c r="K20" s="4"/>
      <c r="L20" s="4"/>
      <c r="M20" s="4"/>
      <c r="N20" s="2"/>
      <c r="O20" s="4"/>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ht="15.75" thickBot="1" x14ac:dyDescent="0.3">
      <c r="A21" s="244" t="s">
        <v>14</v>
      </c>
      <c r="B21" s="245"/>
      <c r="C21" s="246"/>
      <c r="D21" s="24" t="s">
        <v>2</v>
      </c>
      <c r="E21" s="25"/>
      <c r="F21" s="2"/>
      <c r="G21" s="26"/>
      <c r="H21" s="26"/>
      <c r="I21" s="26"/>
      <c r="J21" s="2"/>
      <c r="K21" s="4"/>
      <c r="L21" s="4"/>
      <c r="M21" s="4"/>
      <c r="N21" s="2"/>
      <c r="O21" s="4"/>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ht="15.75" thickBot="1" x14ac:dyDescent="0.3">
      <c r="A22" s="27"/>
      <c r="B22" s="28"/>
      <c r="C22" s="29"/>
      <c r="D22" s="24" t="s">
        <v>15</v>
      </c>
      <c r="E22" s="25"/>
      <c r="F22" s="247"/>
      <c r="G22" s="248"/>
      <c r="H22" s="248"/>
      <c r="I22" s="248"/>
      <c r="J22" s="2"/>
      <c r="K22" s="4"/>
      <c r="L22" s="4"/>
      <c r="M22" s="4"/>
      <c r="N22" s="2"/>
      <c r="O22" s="4"/>
      <c r="S22" t="s">
        <v>156</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25.5" customHeight="1" x14ac:dyDescent="0.25">
      <c r="A23" s="30">
        <v>1</v>
      </c>
      <c r="B23" s="249" t="s">
        <v>16</v>
      </c>
      <c r="C23" s="250"/>
      <c r="D23" s="31"/>
      <c r="E23" s="32"/>
      <c r="F23" s="248"/>
      <c r="G23" s="248"/>
      <c r="H23" s="248"/>
      <c r="I23" s="248"/>
      <c r="J23" s="2"/>
      <c r="K23" s="4"/>
      <c r="L23" s="33"/>
      <c r="M23" s="4"/>
      <c r="N23" s="2"/>
      <c r="O23" s="4"/>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row>
    <row r="24" spans="1:254" ht="25.5" customHeight="1" thickBot="1" x14ac:dyDescent="0.3">
      <c r="A24" s="30">
        <v>2</v>
      </c>
      <c r="B24" s="271" t="s">
        <v>17</v>
      </c>
      <c r="C24" s="272"/>
      <c r="D24" s="34"/>
      <c r="E24" s="32"/>
      <c r="F24" s="2"/>
      <c r="G24" s="3"/>
      <c r="H24" s="3"/>
      <c r="I24" s="3"/>
      <c r="J24" s="2"/>
      <c r="K24" s="4"/>
      <c r="L24" s="33"/>
      <c r="M24" s="4"/>
      <c r="N24" s="2"/>
      <c r="O24" s="4"/>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66" customHeight="1" thickBot="1" x14ac:dyDescent="0.3">
      <c r="A25" s="30">
        <v>3</v>
      </c>
      <c r="B25" s="271" t="s">
        <v>18</v>
      </c>
      <c r="C25" s="273"/>
      <c r="D25" s="35"/>
      <c r="E25" s="36"/>
      <c r="F25" s="274" t="s">
        <v>4</v>
      </c>
      <c r="G25" s="275"/>
      <c r="H25" s="275"/>
      <c r="I25" s="276"/>
      <c r="J25" s="2"/>
      <c r="K25" s="4"/>
      <c r="L25" s="33"/>
      <c r="M25" s="4"/>
      <c r="N25" s="2"/>
      <c r="O25" s="4"/>
      <c r="R25" t="s">
        <v>4</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row>
    <row r="26" spans="1:254" ht="30.75" customHeight="1" thickBot="1" x14ac:dyDescent="0.3">
      <c r="A26" s="30">
        <v>4</v>
      </c>
      <c r="B26" s="271" t="s">
        <v>19</v>
      </c>
      <c r="C26" s="272"/>
      <c r="D26" s="37"/>
      <c r="E26" s="32"/>
      <c r="F26" s="2"/>
      <c r="G26" s="3"/>
      <c r="H26" s="3"/>
      <c r="I26" s="3"/>
      <c r="J26" s="2"/>
      <c r="K26" s="4"/>
      <c r="L26" s="33"/>
      <c r="M26" s="4"/>
      <c r="N26" s="2"/>
      <c r="O26" s="4"/>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row>
    <row r="27" spans="1:254" ht="66" customHeight="1" thickBot="1" x14ac:dyDescent="0.3">
      <c r="A27" s="30">
        <v>5</v>
      </c>
      <c r="B27" s="271" t="s">
        <v>20</v>
      </c>
      <c r="C27" s="277"/>
      <c r="D27" s="38"/>
      <c r="E27" s="39"/>
      <c r="F27" s="274" t="s">
        <v>4</v>
      </c>
      <c r="G27" s="278"/>
      <c r="H27" s="278"/>
      <c r="I27" s="279"/>
      <c r="J27" s="2"/>
      <c r="K27" s="4"/>
      <c r="L27" s="4"/>
      <c r="M27" s="4"/>
      <c r="N27" s="2"/>
      <c r="O27" s="4"/>
      <c r="R27" t="s">
        <v>4</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ht="45.75" customHeight="1" x14ac:dyDescent="0.25">
      <c r="A28" s="30">
        <v>6</v>
      </c>
      <c r="B28" s="260" t="s">
        <v>111</v>
      </c>
      <c r="C28" s="261"/>
      <c r="D28" s="40"/>
      <c r="E28" s="36"/>
      <c r="F28" s="2"/>
      <c r="G28" s="3"/>
      <c r="H28" s="3"/>
      <c r="I28" s="3"/>
      <c r="J28" s="2"/>
      <c r="K28" s="4"/>
      <c r="L28" s="4"/>
      <c r="M28" s="4"/>
      <c r="N28" s="2"/>
      <c r="O28" s="4"/>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73.5" customHeight="1" thickBot="1" x14ac:dyDescent="0.3">
      <c r="A29" s="41">
        <v>6</v>
      </c>
      <c r="B29" s="262" t="s">
        <v>21</v>
      </c>
      <c r="C29" s="263"/>
      <c r="D29" s="42"/>
      <c r="E29" s="43"/>
      <c r="F29" s="44"/>
      <c r="G29" s="45"/>
      <c r="H29" s="45"/>
      <c r="I29" s="45"/>
      <c r="J29" s="44"/>
      <c r="K29" s="46"/>
      <c r="L29" s="46"/>
      <c r="M29" s="46"/>
      <c r="N29" s="44"/>
      <c r="O29" s="46"/>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row>
    <row r="30" spans="1:254" ht="37.5" customHeight="1" thickBot="1" x14ac:dyDescent="0.3">
      <c r="A30" s="47">
        <v>7</v>
      </c>
      <c r="B30" s="264" t="s">
        <v>22</v>
      </c>
      <c r="C30" s="265"/>
      <c r="D30" s="48"/>
      <c r="E30" s="49"/>
      <c r="F30" s="44"/>
      <c r="G30" s="50"/>
      <c r="H30" s="45"/>
      <c r="I30" s="45"/>
      <c r="J30" s="44"/>
      <c r="K30" s="46"/>
      <c r="L30" s="46"/>
      <c r="M30" s="46"/>
      <c r="N30" s="44"/>
      <c r="O30" s="46"/>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row>
    <row r="31" spans="1:254" ht="15.75" thickBot="1" x14ac:dyDescent="0.3">
      <c r="A31" s="51"/>
      <c r="B31" s="52"/>
      <c r="C31" s="53"/>
      <c r="D31" s="49"/>
      <c r="E31" s="49"/>
      <c r="F31" s="44"/>
      <c r="G31" s="50"/>
      <c r="H31" s="45"/>
      <c r="I31" s="45"/>
      <c r="J31" s="44"/>
      <c r="K31" s="46"/>
      <c r="L31" s="46"/>
      <c r="M31" s="46"/>
      <c r="N31" s="44"/>
      <c r="O31" s="46"/>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row>
    <row r="32" spans="1:254" ht="15.75" thickBot="1" x14ac:dyDescent="0.3">
      <c r="A32" s="244" t="s">
        <v>23</v>
      </c>
      <c r="B32" s="266"/>
      <c r="C32" s="246"/>
      <c r="D32" s="54"/>
      <c r="E32" s="55"/>
      <c r="F32" s="44"/>
      <c r="G32" s="45"/>
      <c r="H32" s="45"/>
      <c r="I32" s="45"/>
      <c r="J32" s="44"/>
      <c r="K32" s="56" t="s">
        <v>24</v>
      </c>
      <c r="L32" s="57" t="s">
        <v>25</v>
      </c>
      <c r="M32" s="58" t="s">
        <v>26</v>
      </c>
      <c r="N32" s="45"/>
      <c r="O32" s="59" t="s">
        <v>27</v>
      </c>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row>
    <row r="33" spans="1:254" ht="2.25" hidden="1" customHeight="1" thickBot="1" x14ac:dyDescent="0.3">
      <c r="A33" s="267" t="s">
        <v>28</v>
      </c>
      <c r="B33" s="268"/>
      <c r="C33" s="60"/>
      <c r="D33" s="61" t="s">
        <v>4</v>
      </c>
      <c r="E33" s="62"/>
      <c r="F33" s="44"/>
      <c r="G33" s="45"/>
      <c r="H33" s="45"/>
      <c r="I33" s="45"/>
      <c r="J33" s="44"/>
      <c r="K33" s="63"/>
      <c r="L33" s="64"/>
      <c r="M33" s="65"/>
      <c r="N33" s="45"/>
      <c r="O33" s="46"/>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row>
    <row r="34" spans="1:254" ht="33" customHeight="1" thickBot="1" x14ac:dyDescent="0.3">
      <c r="A34" s="66" t="s">
        <v>29</v>
      </c>
      <c r="B34" s="269" t="s">
        <v>112</v>
      </c>
      <c r="C34" s="270"/>
      <c r="D34" s="67"/>
      <c r="E34" s="32"/>
      <c r="F34" s="44"/>
      <c r="G34" s="45"/>
      <c r="H34" s="45"/>
      <c r="I34" s="45"/>
      <c r="J34" s="44"/>
      <c r="K34" s="68" t="s">
        <v>4</v>
      </c>
      <c r="L34" s="69">
        <f>IF(D34="YES",0,1)</f>
        <v>1</v>
      </c>
      <c r="M34" s="69">
        <f>IF(D34="No",0,1)</f>
        <v>1</v>
      </c>
      <c r="N34" s="45" t="s">
        <v>4</v>
      </c>
      <c r="O34" s="69">
        <f>IF(OR($D$34="yes",$D$34="No"),1,0)</f>
        <v>0</v>
      </c>
      <c r="P34" s="44"/>
      <c r="Q34" s="44"/>
      <c r="R34" s="44"/>
      <c r="S34" s="193"/>
      <c r="T34" s="193"/>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row>
    <row r="35" spans="1:254" ht="42" customHeight="1" thickBot="1" x14ac:dyDescent="0.3">
      <c r="A35" s="66" t="s">
        <v>30</v>
      </c>
      <c r="B35" s="283" t="s">
        <v>114</v>
      </c>
      <c r="C35" s="284"/>
      <c r="D35" s="70"/>
      <c r="E35" s="32"/>
      <c r="F35" s="44"/>
      <c r="G35" s="45"/>
      <c r="H35" s="45"/>
      <c r="I35" s="45"/>
      <c r="J35" s="44"/>
      <c r="K35" s="68" t="s">
        <v>4</v>
      </c>
      <c r="L35" s="69">
        <f>IF(D35="YES",0,1)</f>
        <v>1</v>
      </c>
      <c r="M35" s="69">
        <f>IF(D35="No",0,1)</f>
        <v>1</v>
      </c>
      <c r="N35" s="45"/>
      <c r="O35" s="69">
        <f>IF(OR(D35="yes",D35="No"),1,0)</f>
        <v>0</v>
      </c>
      <c r="P35" s="44"/>
      <c r="Q35" s="44"/>
      <c r="R35" s="55"/>
      <c r="S35" s="44"/>
      <c r="T35" s="44"/>
      <c r="U35" s="44"/>
      <c r="V35" s="71"/>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row>
    <row r="36" spans="1:254" ht="25.5" customHeight="1" thickBot="1" x14ac:dyDescent="0.3">
      <c r="A36" s="72" t="s">
        <v>31</v>
      </c>
      <c r="B36" s="285" t="s">
        <v>113</v>
      </c>
      <c r="C36" s="286"/>
      <c r="D36" s="73"/>
      <c r="E36" s="74"/>
      <c r="F36" s="44"/>
      <c r="G36" s="45"/>
      <c r="H36" s="45"/>
      <c r="I36" s="45"/>
      <c r="J36" s="44"/>
      <c r="K36" s="75"/>
      <c r="L36" s="76"/>
      <c r="M36" s="77">
        <v>0</v>
      </c>
      <c r="N36" s="45"/>
      <c r="O36" s="78"/>
      <c r="P36" s="44"/>
      <c r="Q36" s="44"/>
      <c r="R36" s="44"/>
      <c r="S36" s="44"/>
      <c r="T36" s="44"/>
      <c r="U36" s="44"/>
      <c r="V36" s="44" t="s">
        <v>4</v>
      </c>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row>
    <row r="37" spans="1:254" ht="18.75" customHeight="1" x14ac:dyDescent="0.25">
      <c r="A37" s="72" t="s">
        <v>32</v>
      </c>
      <c r="B37" s="271" t="s">
        <v>33</v>
      </c>
      <c r="C37" s="282"/>
      <c r="D37" s="79"/>
      <c r="E37" s="32"/>
      <c r="F37" s="287" t="s">
        <v>4</v>
      </c>
      <c r="G37" s="288"/>
      <c r="H37" s="288"/>
      <c r="I37" s="289"/>
      <c r="J37" s="44"/>
      <c r="K37" s="80"/>
      <c r="L37" s="69">
        <f>IF(D37="YES",0,1)</f>
        <v>1</v>
      </c>
      <c r="M37" s="69">
        <f>IF(D37="No",0,1)</f>
        <v>1</v>
      </c>
      <c r="N37" s="45"/>
      <c r="O37" s="69">
        <v>1</v>
      </c>
      <c r="R37" t="s">
        <v>4</v>
      </c>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row>
    <row r="38" spans="1:254" ht="18.75" customHeight="1" x14ac:dyDescent="0.25">
      <c r="A38" s="72" t="s">
        <v>34</v>
      </c>
      <c r="B38" s="271" t="s">
        <v>35</v>
      </c>
      <c r="C38" s="282"/>
      <c r="D38" s="79"/>
      <c r="E38" s="32"/>
      <c r="F38" s="290"/>
      <c r="G38" s="291"/>
      <c r="H38" s="291"/>
      <c r="I38" s="292"/>
      <c r="J38" s="44"/>
      <c r="K38" s="81" t="s">
        <v>4</v>
      </c>
      <c r="L38" s="69">
        <f t="shared" ref="L38:L56" si="0">IF(D38="YES",0,1)</f>
        <v>1</v>
      </c>
      <c r="M38" s="69">
        <f t="shared" ref="M38:M56" si="1">IF(D38="No",0,1)</f>
        <v>1</v>
      </c>
      <c r="N38" s="45"/>
      <c r="O38" s="69">
        <f>IF(OR(D38="yes",D38="No"),1,0)</f>
        <v>0</v>
      </c>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ht="18.75" customHeight="1" x14ac:dyDescent="0.25">
      <c r="A39" s="72" t="s">
        <v>36</v>
      </c>
      <c r="B39" s="271" t="s">
        <v>37</v>
      </c>
      <c r="C39" s="282"/>
      <c r="D39" s="79"/>
      <c r="E39" s="32"/>
      <c r="F39" s="290"/>
      <c r="G39" s="291"/>
      <c r="H39" s="291"/>
      <c r="I39" s="292"/>
      <c r="J39" s="44"/>
      <c r="K39" s="81" t="s">
        <v>4</v>
      </c>
      <c r="L39" s="69">
        <f t="shared" si="0"/>
        <v>1</v>
      </c>
      <c r="M39" s="69">
        <f t="shared" si="1"/>
        <v>1</v>
      </c>
      <c r="N39" s="45"/>
      <c r="O39" s="69">
        <f>IF(OR(D39="yes",D39="No"),1,0)</f>
        <v>0</v>
      </c>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ht="18.75" customHeight="1" x14ac:dyDescent="0.25">
      <c r="A40" s="72" t="s">
        <v>38</v>
      </c>
      <c r="B40" s="271" t="s">
        <v>39</v>
      </c>
      <c r="C40" s="282"/>
      <c r="D40" s="79"/>
      <c r="E40" s="32"/>
      <c r="F40" s="290"/>
      <c r="G40" s="291"/>
      <c r="H40" s="291"/>
      <c r="I40" s="292"/>
      <c r="J40" s="44"/>
      <c r="K40" s="81" t="s">
        <v>4</v>
      </c>
      <c r="L40" s="69">
        <f t="shared" si="0"/>
        <v>1</v>
      </c>
      <c r="M40" s="69">
        <f t="shared" si="1"/>
        <v>1</v>
      </c>
      <c r="N40" s="45"/>
      <c r="O40" s="69">
        <f>IF(OR(D40="yes",D40="No"),1,0)</f>
        <v>0</v>
      </c>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41.25" customHeight="1" thickBot="1" x14ac:dyDescent="0.3">
      <c r="A41" s="82">
        <v>2</v>
      </c>
      <c r="B41" s="271" t="s">
        <v>105</v>
      </c>
      <c r="C41" s="272"/>
      <c r="D41" s="83"/>
      <c r="E41" s="32"/>
      <c r="F41" s="293"/>
      <c r="G41" s="294"/>
      <c r="H41" s="294"/>
      <c r="I41" s="295"/>
      <c r="J41" s="44"/>
      <c r="K41" s="81" t="s">
        <v>4</v>
      </c>
      <c r="L41" s="69">
        <f t="shared" si="0"/>
        <v>1</v>
      </c>
      <c r="M41" s="69">
        <f t="shared" si="1"/>
        <v>1</v>
      </c>
      <c r="N41" s="45"/>
      <c r="O41" s="69">
        <f>IF(OR(D41="yes",D41="No",D41="N/A"),1,0)</f>
        <v>0</v>
      </c>
      <c r="V41" s="71"/>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row r="42" spans="1:254" ht="51" customHeight="1" x14ac:dyDescent="0.25">
      <c r="A42" s="82" t="s">
        <v>40</v>
      </c>
      <c r="B42" s="271" t="s">
        <v>104</v>
      </c>
      <c r="C42" s="272"/>
      <c r="D42" s="83"/>
      <c r="E42" s="32"/>
      <c r="F42" s="280"/>
      <c r="G42" s="281"/>
      <c r="H42" s="281"/>
      <c r="I42" s="281"/>
      <c r="J42" s="44"/>
      <c r="K42" s="81" t="s">
        <v>4</v>
      </c>
      <c r="L42" s="69">
        <f>IF(D42="no",0,1)</f>
        <v>1</v>
      </c>
      <c r="M42" s="69">
        <f>IF(D42="yes",0,1)</f>
        <v>1</v>
      </c>
      <c r="N42" s="45"/>
      <c r="O42" s="69">
        <f>IF(OR(D42="yes",D42="No"),1,0)</f>
        <v>0</v>
      </c>
      <c r="V42" s="44" t="s">
        <v>4</v>
      </c>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row>
    <row r="43" spans="1:254" ht="36.75" customHeight="1" x14ac:dyDescent="0.25">
      <c r="A43" s="82" t="s">
        <v>41</v>
      </c>
      <c r="B43" s="271" t="s">
        <v>106</v>
      </c>
      <c r="C43" s="272"/>
      <c r="D43" s="83"/>
      <c r="E43" s="32"/>
      <c r="F43" s="281"/>
      <c r="G43" s="281"/>
      <c r="H43" s="281"/>
      <c r="I43" s="281"/>
      <c r="J43" s="44"/>
      <c r="K43" s="81" t="s">
        <v>4</v>
      </c>
      <c r="L43" s="69">
        <f>IF(D43="no",0,1)</f>
        <v>1</v>
      </c>
      <c r="M43" s="69">
        <f>IF(D43="yes",0,1)</f>
        <v>1</v>
      </c>
      <c r="N43" s="45"/>
      <c r="O43" s="69">
        <f>IF(OR(D43="yes",D43="No"),1,0)</f>
        <v>0</v>
      </c>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row>
    <row r="44" spans="1:254" ht="36.75" customHeight="1" x14ac:dyDescent="0.25">
      <c r="A44" s="82" t="s">
        <v>42</v>
      </c>
      <c r="B44" s="271" t="s">
        <v>107</v>
      </c>
      <c r="C44" s="282"/>
      <c r="D44" s="83"/>
      <c r="E44" s="32"/>
      <c r="F44" s="44"/>
      <c r="G44" s="45"/>
      <c r="H44" s="45"/>
      <c r="I44" s="45"/>
      <c r="J44" s="84"/>
      <c r="K44" s="81" t="s">
        <v>4</v>
      </c>
      <c r="L44" s="69">
        <f t="shared" si="0"/>
        <v>1</v>
      </c>
      <c r="M44" s="69">
        <f t="shared" si="1"/>
        <v>1</v>
      </c>
      <c r="N44" s="85"/>
      <c r="O44" s="69">
        <f>IF(OR(D44="yes",D44="No"),1,0)</f>
        <v>0</v>
      </c>
      <c r="P44" s="84"/>
      <c r="Q44" s="84"/>
      <c r="R44" s="280" t="s">
        <v>4</v>
      </c>
      <c r="S44" s="280"/>
      <c r="T44" s="280"/>
      <c r="U44" s="280"/>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c r="GH44" s="84"/>
      <c r="GI44" s="84"/>
      <c r="GJ44" s="84"/>
      <c r="GK44" s="84"/>
      <c r="GL44" s="84"/>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c r="HV44" s="84"/>
      <c r="HW44" s="84"/>
      <c r="HX44" s="84"/>
      <c r="HY44" s="84"/>
      <c r="HZ44" s="84"/>
      <c r="IA44" s="84"/>
      <c r="IB44" s="84"/>
      <c r="IC44" s="84"/>
      <c r="ID44" s="84"/>
      <c r="IE44" s="84"/>
      <c r="IF44" s="84"/>
      <c r="IG44" s="84"/>
      <c r="IH44" s="84"/>
      <c r="II44" s="84"/>
      <c r="IJ44" s="84"/>
      <c r="IK44" s="84"/>
      <c r="IL44" s="84"/>
      <c r="IM44" s="84"/>
      <c r="IN44" s="84"/>
      <c r="IO44" s="84"/>
      <c r="IP44" s="84"/>
      <c r="IQ44" s="84"/>
      <c r="IR44" s="84"/>
      <c r="IS44" s="84"/>
      <c r="IT44" s="84"/>
    </row>
    <row r="45" spans="1:254" ht="36.75" customHeight="1" x14ac:dyDescent="0.25">
      <c r="A45" s="82" t="s">
        <v>43</v>
      </c>
      <c r="B45" s="271" t="s">
        <v>44</v>
      </c>
      <c r="C45" s="272"/>
      <c r="D45" s="79"/>
      <c r="E45" s="32"/>
      <c r="F45" s="84"/>
      <c r="G45" s="85"/>
      <c r="H45" s="85"/>
      <c r="I45" s="85"/>
      <c r="J45" s="44"/>
      <c r="K45" s="81" t="s">
        <v>4</v>
      </c>
      <c r="L45" s="69">
        <f>IF(D45="no",0,1)</f>
        <v>1</v>
      </c>
      <c r="M45" s="69">
        <f>IF(D45="yes",0,1)</f>
        <v>1</v>
      </c>
      <c r="N45" s="45"/>
      <c r="O45" s="69">
        <f>IF(OR(D45="yes",D45="No"),1,0)</f>
        <v>0</v>
      </c>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row>
    <row r="46" spans="1:254" ht="27.75" customHeight="1" x14ac:dyDescent="0.25">
      <c r="A46" s="66">
        <v>4</v>
      </c>
      <c r="B46" s="296" t="s">
        <v>115</v>
      </c>
      <c r="C46" s="297"/>
      <c r="D46" s="86"/>
      <c r="E46" s="32"/>
      <c r="F46" s="44"/>
      <c r="G46" s="45"/>
      <c r="H46" s="45"/>
      <c r="I46" s="45"/>
      <c r="J46" s="84"/>
      <c r="K46" s="81" t="s">
        <v>4</v>
      </c>
      <c r="L46" s="69">
        <f t="shared" si="0"/>
        <v>1</v>
      </c>
      <c r="M46" s="69">
        <f t="shared" si="1"/>
        <v>1</v>
      </c>
      <c r="N46" s="85"/>
      <c r="O46" s="69">
        <f>IF(OR(D46="yes",D46="No"),1,0)</f>
        <v>0</v>
      </c>
      <c r="P46" s="84"/>
      <c r="Q46" s="84"/>
      <c r="R46" s="87"/>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row>
    <row r="47" spans="1:254" ht="42.75" customHeight="1" x14ac:dyDescent="0.25">
      <c r="A47" s="88">
        <f>A46+1</f>
        <v>5</v>
      </c>
      <c r="B47" s="296" t="s">
        <v>116</v>
      </c>
      <c r="C47" s="297"/>
      <c r="D47" s="86"/>
      <c r="E47" s="32"/>
      <c r="F47" s="44"/>
      <c r="G47" s="45"/>
      <c r="H47" s="45"/>
      <c r="I47" s="45"/>
      <c r="J47" s="44"/>
      <c r="K47" s="81" t="s">
        <v>4</v>
      </c>
      <c r="L47" s="69">
        <v>0</v>
      </c>
      <c r="M47" s="69">
        <v>0</v>
      </c>
      <c r="N47" s="45"/>
      <c r="O47" s="69">
        <f>IF(OR(D47="yes",D47="No",D47="N/A"),1,0)</f>
        <v>0</v>
      </c>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row>
    <row r="48" spans="1:254" ht="88.5" customHeight="1" x14ac:dyDescent="0.25">
      <c r="A48" s="88">
        <f t="shared" ref="A48:A66" si="2">A47+1</f>
        <v>6</v>
      </c>
      <c r="B48" s="296" t="s">
        <v>117</v>
      </c>
      <c r="C48" s="297"/>
      <c r="D48" s="194"/>
      <c r="E48" s="32"/>
      <c r="F48" s="44"/>
      <c r="G48" s="45"/>
      <c r="H48" s="45"/>
      <c r="I48" s="45"/>
      <c r="J48" s="44"/>
      <c r="K48" s="81" t="s">
        <v>4</v>
      </c>
      <c r="L48" s="69">
        <f t="shared" si="0"/>
        <v>1</v>
      </c>
      <c r="M48" s="69">
        <f t="shared" si="1"/>
        <v>1</v>
      </c>
      <c r="N48" s="45"/>
      <c r="O48" s="69">
        <f t="shared" ref="O48:O61" si="3">IF(OR(D48="yes",D48="No"),1,0)</f>
        <v>0</v>
      </c>
      <c r="P48" s="44"/>
      <c r="Q48" s="44"/>
      <c r="R48" s="71"/>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row>
    <row r="49" spans="1:254" ht="27" customHeight="1" x14ac:dyDescent="0.25">
      <c r="A49" s="89">
        <f t="shared" si="2"/>
        <v>7</v>
      </c>
      <c r="B49" s="271" t="s">
        <v>45</v>
      </c>
      <c r="C49" s="272"/>
      <c r="D49" s="79"/>
      <c r="E49" s="32"/>
      <c r="F49" s="44"/>
      <c r="G49" s="45"/>
      <c r="H49" s="45"/>
      <c r="I49" s="45"/>
      <c r="J49" s="44"/>
      <c r="K49" s="81" t="s">
        <v>4</v>
      </c>
      <c r="L49" s="69">
        <f>IF(D49="no",0,1)</f>
        <v>1</v>
      </c>
      <c r="M49" s="69">
        <f>IF(D49="yes",0,1)</f>
        <v>1</v>
      </c>
      <c r="N49" s="45"/>
      <c r="O49" s="69">
        <f t="shared" si="3"/>
        <v>0</v>
      </c>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c r="IS49" s="44"/>
      <c r="IT49" s="44"/>
    </row>
    <row r="50" spans="1:254" ht="18.75" customHeight="1" x14ac:dyDescent="0.25">
      <c r="A50" s="88">
        <f t="shared" si="2"/>
        <v>8</v>
      </c>
      <c r="B50" s="296" t="s">
        <v>46</v>
      </c>
      <c r="C50" s="297"/>
      <c r="D50" s="194"/>
      <c r="E50" s="32"/>
      <c r="F50" s="44"/>
      <c r="G50" s="45"/>
      <c r="H50" s="45"/>
      <c r="I50" s="45"/>
      <c r="J50" s="44"/>
      <c r="K50" s="81" t="s">
        <v>4</v>
      </c>
      <c r="L50" s="69">
        <f>IF(D50="no",0,1)</f>
        <v>1</v>
      </c>
      <c r="M50" s="69">
        <f>IF(D50="yes",0,1)</f>
        <v>1</v>
      </c>
      <c r="N50" s="45"/>
      <c r="O50" s="69">
        <f t="shared" si="3"/>
        <v>0</v>
      </c>
      <c r="P50" s="44"/>
      <c r="Q50" s="44"/>
      <c r="R50" s="71"/>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row>
    <row r="51" spans="1:254" ht="18.75" customHeight="1" x14ac:dyDescent="0.25">
      <c r="A51" s="89">
        <f t="shared" si="2"/>
        <v>9</v>
      </c>
      <c r="B51" s="271" t="s">
        <v>47</v>
      </c>
      <c r="C51" s="272"/>
      <c r="D51" s="79"/>
      <c r="E51" s="32"/>
      <c r="F51" s="44"/>
      <c r="G51" s="45"/>
      <c r="H51" s="45"/>
      <c r="I51" s="45"/>
      <c r="J51" s="44"/>
      <c r="K51" s="81" t="s">
        <v>4</v>
      </c>
      <c r="L51" s="69">
        <f t="shared" si="0"/>
        <v>1</v>
      </c>
      <c r="M51" s="69">
        <f t="shared" si="1"/>
        <v>1</v>
      </c>
      <c r="N51" s="45"/>
      <c r="O51" s="69">
        <f t="shared" si="3"/>
        <v>0</v>
      </c>
      <c r="P51" s="44"/>
      <c r="Q51" s="44"/>
      <c r="R51" s="71"/>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44"/>
      <c r="ID51" s="44"/>
      <c r="IE51" s="44"/>
      <c r="IF51" s="44"/>
      <c r="IG51" s="44"/>
      <c r="IH51" s="44"/>
      <c r="II51" s="44"/>
      <c r="IJ51" s="44"/>
      <c r="IK51" s="44"/>
      <c r="IL51" s="44"/>
      <c r="IM51" s="44"/>
      <c r="IN51" s="44"/>
      <c r="IO51" s="44"/>
      <c r="IP51" s="44"/>
      <c r="IQ51" s="44"/>
      <c r="IR51" s="44"/>
      <c r="IS51" s="44"/>
      <c r="IT51" s="44"/>
    </row>
    <row r="52" spans="1:254" ht="18.75" customHeight="1" x14ac:dyDescent="0.25">
      <c r="A52" s="88">
        <f t="shared" si="2"/>
        <v>10</v>
      </c>
      <c r="B52" s="296" t="s">
        <v>48</v>
      </c>
      <c r="C52" s="297"/>
      <c r="D52" s="86"/>
      <c r="E52" s="32"/>
      <c r="F52" s="44"/>
      <c r="G52" s="45"/>
      <c r="H52" s="45"/>
      <c r="I52" s="45"/>
      <c r="J52" s="44"/>
      <c r="K52" s="81" t="s">
        <v>4</v>
      </c>
      <c r="L52" s="69">
        <f t="shared" si="0"/>
        <v>1</v>
      </c>
      <c r="M52" s="69">
        <f t="shared" si="1"/>
        <v>1</v>
      </c>
      <c r="N52" s="45"/>
      <c r="O52" s="69">
        <f t="shared" si="3"/>
        <v>0</v>
      </c>
      <c r="P52" s="44"/>
      <c r="Q52" s="44"/>
      <c r="R52" s="71"/>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44"/>
      <c r="ID52" s="44"/>
      <c r="IE52" s="44"/>
      <c r="IF52" s="44"/>
      <c r="IG52" s="44"/>
      <c r="IH52" s="44"/>
      <c r="II52" s="44"/>
      <c r="IJ52" s="44"/>
      <c r="IK52" s="44"/>
      <c r="IL52" s="44"/>
      <c r="IM52" s="44"/>
      <c r="IN52" s="44"/>
      <c r="IO52" s="44"/>
      <c r="IP52" s="44"/>
      <c r="IQ52" s="44"/>
      <c r="IR52" s="44"/>
      <c r="IS52" s="44"/>
      <c r="IT52" s="44"/>
    </row>
    <row r="53" spans="1:254" ht="18.75" customHeight="1" x14ac:dyDescent="0.25">
      <c r="A53" s="88">
        <f t="shared" si="2"/>
        <v>11</v>
      </c>
      <c r="B53" s="296" t="s">
        <v>49</v>
      </c>
      <c r="C53" s="297"/>
      <c r="D53" s="86"/>
      <c r="E53" s="32"/>
      <c r="F53" s="44"/>
      <c r="G53" s="45"/>
      <c r="H53" s="45"/>
      <c r="I53" s="45"/>
      <c r="J53" s="44"/>
      <c r="K53" s="81" t="s">
        <v>4</v>
      </c>
      <c r="L53" s="69">
        <f t="shared" si="0"/>
        <v>1</v>
      </c>
      <c r="M53" s="69">
        <f t="shared" si="1"/>
        <v>1</v>
      </c>
      <c r="N53" s="45"/>
      <c r="O53" s="69">
        <f t="shared" si="3"/>
        <v>0</v>
      </c>
      <c r="P53" s="44"/>
      <c r="Q53" s="44"/>
      <c r="R53" s="71"/>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c r="IK53" s="44"/>
      <c r="IL53" s="44"/>
      <c r="IM53" s="44"/>
      <c r="IN53" s="44"/>
      <c r="IO53" s="44"/>
      <c r="IP53" s="44"/>
      <c r="IQ53" s="44"/>
      <c r="IR53" s="44"/>
      <c r="IS53" s="44"/>
      <c r="IT53" s="44"/>
    </row>
    <row r="54" spans="1:254" ht="24.75" customHeight="1" x14ac:dyDescent="0.25">
      <c r="A54" s="88">
        <f t="shared" si="2"/>
        <v>12</v>
      </c>
      <c r="B54" s="296" t="s">
        <v>118</v>
      </c>
      <c r="C54" s="297"/>
      <c r="D54" s="86"/>
      <c r="E54" s="32"/>
      <c r="F54" s="44"/>
      <c r="G54" s="45"/>
      <c r="H54" s="45"/>
      <c r="I54" s="45"/>
      <c r="J54" s="44"/>
      <c r="K54" s="81" t="s">
        <v>4</v>
      </c>
      <c r="L54" s="69">
        <f t="shared" si="0"/>
        <v>1</v>
      </c>
      <c r="M54" s="69">
        <f t="shared" si="1"/>
        <v>1</v>
      </c>
      <c r="N54" s="45"/>
      <c r="O54" s="69">
        <f t="shared" si="3"/>
        <v>0</v>
      </c>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4"/>
      <c r="HY54" s="44"/>
      <c r="HZ54" s="44"/>
      <c r="IA54" s="44"/>
      <c r="IB54" s="44"/>
      <c r="IC54" s="44"/>
      <c r="ID54" s="44"/>
      <c r="IE54" s="44"/>
      <c r="IF54" s="44"/>
      <c r="IG54" s="44"/>
      <c r="IH54" s="44"/>
      <c r="II54" s="44"/>
      <c r="IJ54" s="44"/>
      <c r="IK54" s="44"/>
      <c r="IL54" s="44"/>
      <c r="IM54" s="44"/>
      <c r="IN54" s="44"/>
      <c r="IO54" s="44"/>
      <c r="IP54" s="44"/>
      <c r="IQ54" s="44"/>
      <c r="IR54" s="44"/>
      <c r="IS54" s="44"/>
      <c r="IT54" s="44"/>
    </row>
    <row r="55" spans="1:254" ht="51" customHeight="1" x14ac:dyDescent="0.25">
      <c r="A55" s="89">
        <f t="shared" si="2"/>
        <v>13</v>
      </c>
      <c r="B55" s="298" t="s">
        <v>50</v>
      </c>
      <c r="C55" s="299"/>
      <c r="D55" s="195"/>
      <c r="E55" s="32"/>
      <c r="F55" s="44" t="s">
        <v>157</v>
      </c>
      <c r="G55" s="45"/>
      <c r="H55" s="45"/>
      <c r="I55" s="45"/>
      <c r="J55" s="44"/>
      <c r="K55" s="81" t="s">
        <v>4</v>
      </c>
      <c r="L55" s="69">
        <f t="shared" si="0"/>
        <v>1</v>
      </c>
      <c r="M55" s="69">
        <f t="shared" si="1"/>
        <v>1</v>
      </c>
      <c r="N55" s="45"/>
      <c r="O55" s="69">
        <f t="shared" si="3"/>
        <v>0</v>
      </c>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44"/>
      <c r="ID55" s="44"/>
      <c r="IE55" s="44"/>
      <c r="IF55" s="44"/>
      <c r="IG55" s="44"/>
      <c r="IH55" s="44"/>
      <c r="II55" s="44"/>
      <c r="IJ55" s="44"/>
      <c r="IK55" s="44"/>
      <c r="IL55" s="44"/>
      <c r="IM55" s="44"/>
      <c r="IN55" s="44"/>
      <c r="IO55" s="44"/>
      <c r="IP55" s="44"/>
      <c r="IQ55" s="44"/>
      <c r="IR55" s="44"/>
      <c r="IS55" s="44"/>
      <c r="IT55" s="44"/>
    </row>
    <row r="56" spans="1:254" ht="49.5" customHeight="1" x14ac:dyDescent="0.25">
      <c r="A56" s="89">
        <f t="shared" si="2"/>
        <v>14</v>
      </c>
      <c r="B56" s="300" t="s">
        <v>109</v>
      </c>
      <c r="C56" s="301"/>
      <c r="D56" s="196"/>
      <c r="E56" s="90"/>
      <c r="F56" s="44" t="s">
        <v>157</v>
      </c>
      <c r="G56" s="45"/>
      <c r="H56" s="45"/>
      <c r="I56" s="45"/>
      <c r="J56" s="44"/>
      <c r="K56" s="81" t="s">
        <v>4</v>
      </c>
      <c r="L56" s="69">
        <f t="shared" si="0"/>
        <v>1</v>
      </c>
      <c r="M56" s="69">
        <f t="shared" si="1"/>
        <v>1</v>
      </c>
      <c r="N56" s="45"/>
      <c r="O56" s="69">
        <f t="shared" si="3"/>
        <v>0</v>
      </c>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c r="IB56" s="44"/>
      <c r="IC56" s="44"/>
      <c r="ID56" s="44"/>
      <c r="IE56" s="44"/>
      <c r="IF56" s="44"/>
      <c r="IG56" s="44"/>
      <c r="IH56" s="44"/>
      <c r="II56" s="44"/>
      <c r="IJ56" s="44"/>
      <c r="IK56" s="44"/>
      <c r="IL56" s="44"/>
      <c r="IM56" s="44"/>
      <c r="IN56" s="44"/>
      <c r="IO56" s="44"/>
      <c r="IP56" s="44"/>
      <c r="IQ56" s="44"/>
      <c r="IR56" s="44"/>
      <c r="IS56" s="44"/>
      <c r="IT56" s="44"/>
    </row>
    <row r="57" spans="1:254" x14ac:dyDescent="0.25">
      <c r="A57" s="88">
        <f t="shared" si="2"/>
        <v>15</v>
      </c>
      <c r="B57" s="296" t="s">
        <v>51</v>
      </c>
      <c r="C57" s="297"/>
      <c r="D57" s="91"/>
      <c r="E57" s="90"/>
      <c r="F57" s="304"/>
      <c r="G57" s="305"/>
      <c r="H57" s="305"/>
      <c r="I57" s="305"/>
      <c r="J57" s="44"/>
      <c r="K57" s="81" t="s">
        <v>4</v>
      </c>
      <c r="L57" s="69">
        <f>IF(D57="no",0,1)</f>
        <v>1</v>
      </c>
      <c r="M57" s="69">
        <f>IF(D57="yes",0,1)</f>
        <v>1</v>
      </c>
      <c r="N57" s="45"/>
      <c r="O57" s="69">
        <f t="shared" si="3"/>
        <v>0</v>
      </c>
      <c r="R57" s="92"/>
      <c r="S57" s="93"/>
      <c r="T57" s="93"/>
      <c r="U57" s="93"/>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c r="IN57" s="44"/>
      <c r="IO57" s="44"/>
      <c r="IP57" s="44"/>
      <c r="IQ57" s="44"/>
      <c r="IR57" s="44"/>
      <c r="IS57" s="44"/>
      <c r="IT57" s="44"/>
    </row>
    <row r="58" spans="1:254" x14ac:dyDescent="0.25">
      <c r="A58" s="88">
        <f t="shared" si="2"/>
        <v>16</v>
      </c>
      <c r="B58" s="296" t="s">
        <v>52</v>
      </c>
      <c r="C58" s="297"/>
      <c r="D58" s="91"/>
      <c r="E58" s="90"/>
      <c r="F58" s="305"/>
      <c r="G58" s="305"/>
      <c r="H58" s="305"/>
      <c r="I58" s="305"/>
      <c r="J58" s="44"/>
      <c r="K58" s="81" t="s">
        <v>4</v>
      </c>
      <c r="L58" s="69">
        <f>IF(D58="no",0,1)</f>
        <v>1</v>
      </c>
      <c r="M58" s="69">
        <f>IF(D58="yes",0,1)</f>
        <v>1</v>
      </c>
      <c r="N58" s="45"/>
      <c r="O58" s="69">
        <f t="shared" si="3"/>
        <v>0</v>
      </c>
      <c r="R58" s="92"/>
      <c r="S58" s="93"/>
      <c r="T58" s="93"/>
      <c r="U58" s="93"/>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c r="IK58" s="44"/>
      <c r="IL58" s="44"/>
      <c r="IM58" s="44"/>
      <c r="IN58" s="44"/>
      <c r="IO58" s="44"/>
      <c r="IP58" s="44"/>
      <c r="IQ58" s="44"/>
      <c r="IR58" s="44"/>
      <c r="IS58" s="44"/>
      <c r="IT58" s="44"/>
    </row>
    <row r="59" spans="1:254" x14ac:dyDescent="0.25">
      <c r="A59" s="88">
        <f t="shared" si="2"/>
        <v>17</v>
      </c>
      <c r="B59" s="296" t="s">
        <v>53</v>
      </c>
      <c r="C59" s="297"/>
      <c r="D59" s="91"/>
      <c r="E59" s="90"/>
      <c r="F59" s="305"/>
      <c r="G59" s="305"/>
      <c r="H59" s="305"/>
      <c r="I59" s="305"/>
      <c r="J59" s="44"/>
      <c r="K59" s="81" t="s">
        <v>4</v>
      </c>
      <c r="L59" s="69">
        <f>IF(D59="no",0,1)</f>
        <v>1</v>
      </c>
      <c r="M59" s="69">
        <f>IF(D59="yes",0,1)</f>
        <v>1</v>
      </c>
      <c r="N59" s="45"/>
      <c r="O59" s="69">
        <f t="shared" si="3"/>
        <v>0</v>
      </c>
      <c r="R59" s="92"/>
      <c r="S59" s="93"/>
      <c r="T59" s="93"/>
      <c r="U59" s="93"/>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c r="IN59" s="44"/>
      <c r="IO59" s="44"/>
      <c r="IP59" s="44"/>
      <c r="IQ59" s="44"/>
      <c r="IR59" s="44"/>
      <c r="IS59" s="44"/>
      <c r="IT59" s="44"/>
    </row>
    <row r="60" spans="1:254" ht="31.5" customHeight="1" x14ac:dyDescent="0.25">
      <c r="A60" s="88">
        <f t="shared" si="2"/>
        <v>18</v>
      </c>
      <c r="B60" s="296" t="s">
        <v>119</v>
      </c>
      <c r="C60" s="297"/>
      <c r="D60" s="94"/>
      <c r="E60" s="90"/>
      <c r="F60" s="44"/>
      <c r="G60" s="95"/>
      <c r="H60" s="95"/>
      <c r="I60" s="95"/>
      <c r="J60" s="44"/>
      <c r="K60" s="81" t="s">
        <v>4</v>
      </c>
      <c r="L60" s="69">
        <f>IF(D60="no",0,1)</f>
        <v>1</v>
      </c>
      <c r="M60" s="69">
        <f>IF(D60="yes",0,1)</f>
        <v>1</v>
      </c>
      <c r="N60" s="45"/>
      <c r="O60" s="69">
        <f t="shared" si="3"/>
        <v>0</v>
      </c>
      <c r="R60" s="308"/>
      <c r="S60" s="308"/>
      <c r="T60" s="308"/>
      <c r="U60" s="308"/>
      <c r="V60" s="71"/>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c r="IK60" s="44"/>
      <c r="IL60" s="44"/>
      <c r="IM60" s="44"/>
      <c r="IN60" s="44"/>
      <c r="IO60" s="44"/>
      <c r="IP60" s="44"/>
      <c r="IQ60" s="44"/>
      <c r="IR60" s="44"/>
      <c r="IS60" s="44"/>
      <c r="IT60" s="44"/>
    </row>
    <row r="61" spans="1:254" ht="42" customHeight="1" x14ac:dyDescent="0.25">
      <c r="A61" s="88">
        <f t="shared" si="2"/>
        <v>19</v>
      </c>
      <c r="B61" s="296" t="s">
        <v>108</v>
      </c>
      <c r="C61" s="297"/>
      <c r="D61" s="197"/>
      <c r="E61" s="90"/>
      <c r="F61" s="302"/>
      <c r="G61" s="303"/>
      <c r="H61" s="303"/>
      <c r="I61" s="303"/>
      <c r="J61" s="44"/>
      <c r="K61" s="81" t="s">
        <v>4</v>
      </c>
      <c r="L61" s="69">
        <f>IF(D61="no",0,1)</f>
        <v>1</v>
      </c>
      <c r="M61" s="69">
        <f>IF(D61="yes",0,1)</f>
        <v>1</v>
      </c>
      <c r="N61" s="45"/>
      <c r="O61" s="69">
        <f t="shared" si="3"/>
        <v>0</v>
      </c>
      <c r="R61" s="304"/>
      <c r="S61" s="305"/>
      <c r="T61" s="305"/>
      <c r="U61" s="305"/>
      <c r="V61" s="44"/>
      <c r="W61" s="96"/>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4"/>
      <c r="HY61" s="44"/>
      <c r="HZ61" s="44"/>
      <c r="IA61" s="44"/>
      <c r="IB61" s="44"/>
      <c r="IC61" s="44"/>
      <c r="ID61" s="44"/>
      <c r="IE61" s="44"/>
      <c r="IF61" s="44"/>
      <c r="IG61" s="44"/>
      <c r="IH61" s="44"/>
      <c r="II61" s="44"/>
      <c r="IJ61" s="44"/>
      <c r="IK61" s="44"/>
      <c r="IL61" s="44"/>
      <c r="IM61" s="44"/>
      <c r="IN61" s="44"/>
      <c r="IO61" s="44"/>
      <c r="IP61" s="44"/>
      <c r="IQ61" s="44"/>
      <c r="IR61" s="44"/>
      <c r="IS61" s="44"/>
      <c r="IT61" s="44"/>
    </row>
    <row r="62" spans="1:254" ht="29.25" customHeight="1" x14ac:dyDescent="0.25">
      <c r="A62" s="89">
        <f t="shared" si="2"/>
        <v>20</v>
      </c>
      <c r="B62" s="271" t="s">
        <v>54</v>
      </c>
      <c r="C62" s="282"/>
      <c r="D62" s="97"/>
      <c r="E62" s="90"/>
      <c r="F62" s="303"/>
      <c r="G62" s="303"/>
      <c r="H62" s="303"/>
      <c r="I62" s="303"/>
      <c r="J62" s="44"/>
      <c r="K62" s="81" t="s">
        <v>4</v>
      </c>
      <c r="L62" s="69">
        <v>0</v>
      </c>
      <c r="M62" s="69">
        <v>0</v>
      </c>
      <c r="N62" s="45"/>
      <c r="O62" s="69">
        <f>IF(OR(D62="yes",D62="No",D62="N/A"),1,0)</f>
        <v>0</v>
      </c>
      <c r="R62" s="305"/>
      <c r="S62" s="305"/>
      <c r="T62" s="305"/>
      <c r="U62" s="305"/>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c r="IK62" s="44"/>
      <c r="IL62" s="44"/>
      <c r="IM62" s="44"/>
      <c r="IN62" s="44"/>
      <c r="IO62" s="44"/>
      <c r="IP62" s="44"/>
      <c r="IQ62" s="44"/>
      <c r="IR62" s="44"/>
      <c r="IS62" s="44"/>
      <c r="IT62" s="44"/>
    </row>
    <row r="63" spans="1:254" ht="45" customHeight="1" thickBot="1" x14ac:dyDescent="0.3">
      <c r="A63" s="89">
        <f t="shared" si="2"/>
        <v>21</v>
      </c>
      <c r="B63" s="271" t="s">
        <v>120</v>
      </c>
      <c r="C63" s="272"/>
      <c r="D63" s="97"/>
      <c r="E63" s="90"/>
      <c r="F63" s="44"/>
      <c r="G63" s="45"/>
      <c r="H63" s="45"/>
      <c r="I63" s="50"/>
      <c r="J63" s="44"/>
      <c r="K63" s="98"/>
      <c r="L63" s="99">
        <v>0</v>
      </c>
      <c r="M63" s="100">
        <v>0</v>
      </c>
      <c r="N63" s="45"/>
      <c r="O63" s="78"/>
      <c r="R63" s="306"/>
      <c r="S63" s="306"/>
      <c r="T63" s="306"/>
      <c r="U63" s="306"/>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c r="HQ63" s="44"/>
      <c r="HR63" s="44"/>
      <c r="HS63" s="44"/>
      <c r="HT63" s="44"/>
      <c r="HU63" s="44"/>
      <c r="HV63" s="44"/>
      <c r="HW63" s="44"/>
      <c r="HX63" s="44"/>
      <c r="HY63" s="44"/>
      <c r="HZ63" s="44"/>
      <c r="IA63" s="44"/>
      <c r="IB63" s="44"/>
      <c r="IC63" s="44"/>
      <c r="ID63" s="44"/>
      <c r="IE63" s="44"/>
      <c r="IF63" s="44"/>
      <c r="IG63" s="44"/>
      <c r="IH63" s="44"/>
      <c r="II63" s="44"/>
      <c r="IJ63" s="44"/>
      <c r="IK63" s="44"/>
      <c r="IL63" s="44"/>
      <c r="IM63" s="44"/>
      <c r="IN63" s="44"/>
      <c r="IO63" s="44"/>
      <c r="IP63" s="44"/>
      <c r="IQ63" s="44"/>
      <c r="IR63" s="44"/>
      <c r="IS63" s="44"/>
      <c r="IT63" s="44"/>
    </row>
    <row r="64" spans="1:254" ht="21" customHeight="1" x14ac:dyDescent="0.25">
      <c r="A64" s="89">
        <f t="shared" si="2"/>
        <v>22</v>
      </c>
      <c r="B64" s="271" t="s">
        <v>55</v>
      </c>
      <c r="C64" s="272"/>
      <c r="D64" s="97"/>
      <c r="E64" s="90"/>
      <c r="F64" s="325" t="s">
        <v>4</v>
      </c>
      <c r="G64" s="288"/>
      <c r="H64" s="288"/>
      <c r="I64" s="289"/>
      <c r="J64" s="44"/>
      <c r="K64" s="98"/>
      <c r="L64" s="99">
        <v>0</v>
      </c>
      <c r="M64" s="100">
        <v>0</v>
      </c>
      <c r="N64" s="45"/>
      <c r="O64" s="78"/>
      <c r="R64" t="s">
        <v>4</v>
      </c>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c r="HX64" s="44"/>
      <c r="HY64" s="44"/>
      <c r="HZ64" s="44"/>
      <c r="IA64" s="44"/>
      <c r="IB64" s="44"/>
      <c r="IC64" s="44"/>
      <c r="ID64" s="44"/>
      <c r="IE64" s="44"/>
      <c r="IF64" s="44"/>
      <c r="IG64" s="44"/>
      <c r="IH64" s="44"/>
      <c r="II64" s="44"/>
      <c r="IJ64" s="44"/>
      <c r="IK64" s="44"/>
      <c r="IL64" s="44"/>
      <c r="IM64" s="44"/>
      <c r="IN64" s="44"/>
      <c r="IO64" s="44"/>
      <c r="IP64" s="44"/>
      <c r="IQ64" s="44"/>
      <c r="IR64" s="44"/>
      <c r="IS64" s="44"/>
      <c r="IT64" s="44"/>
    </row>
    <row r="65" spans="1:254" ht="20.25" customHeight="1" thickBot="1" x14ac:dyDescent="0.3">
      <c r="A65" s="89">
        <f t="shared" si="2"/>
        <v>23</v>
      </c>
      <c r="B65" s="271" t="s">
        <v>56</v>
      </c>
      <c r="C65" s="272"/>
      <c r="D65" s="97"/>
      <c r="E65" s="90"/>
      <c r="F65" s="326"/>
      <c r="G65" s="327"/>
      <c r="H65" s="327"/>
      <c r="I65" s="328"/>
      <c r="J65" s="101"/>
      <c r="K65" s="102"/>
      <c r="L65" s="99">
        <v>0</v>
      </c>
      <c r="M65" s="100">
        <v>0</v>
      </c>
      <c r="N65" s="45"/>
      <c r="O65" s="78"/>
      <c r="V65" s="7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c r="IB65" s="44"/>
      <c r="IC65" s="44"/>
      <c r="ID65" s="44"/>
      <c r="IE65" s="44"/>
      <c r="IF65" s="44"/>
      <c r="IG65" s="44"/>
      <c r="IH65" s="44"/>
      <c r="II65" s="44"/>
      <c r="IJ65" s="44"/>
      <c r="IK65" s="44"/>
      <c r="IL65" s="44"/>
      <c r="IM65" s="44"/>
      <c r="IN65" s="44"/>
      <c r="IO65" s="44"/>
      <c r="IP65" s="44"/>
      <c r="IQ65" s="44"/>
      <c r="IR65" s="44"/>
      <c r="IS65" s="44"/>
      <c r="IT65" s="44"/>
    </row>
    <row r="66" spans="1:254" ht="44.25" customHeight="1" thickBot="1" x14ac:dyDescent="0.3">
      <c r="A66" s="103">
        <f t="shared" si="2"/>
        <v>24</v>
      </c>
      <c r="B66" s="329" t="s">
        <v>57</v>
      </c>
      <c r="C66" s="330"/>
      <c r="D66" s="104"/>
      <c r="E66" s="90"/>
      <c r="F66" s="304"/>
      <c r="G66" s="305"/>
      <c r="H66" s="305"/>
      <c r="I66" s="305"/>
      <c r="J66" s="44"/>
      <c r="K66" s="81" t="s">
        <v>4</v>
      </c>
      <c r="L66" s="69">
        <f>IF(D66="no",0,1)</f>
        <v>1</v>
      </c>
      <c r="M66" s="69">
        <f>IF(D66="yes",0,1)</f>
        <v>1</v>
      </c>
      <c r="N66" s="45"/>
      <c r="O66" s="69">
        <f>IF(OR(D66="yes",D66="No"),1,0)</f>
        <v>0</v>
      </c>
      <c r="R66" s="304"/>
      <c r="S66" s="305"/>
      <c r="T66" s="305"/>
      <c r="U66" s="305"/>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c r="HX66" s="44"/>
      <c r="HY66" s="44"/>
      <c r="HZ66" s="44"/>
      <c r="IA66" s="44"/>
      <c r="IB66" s="44"/>
      <c r="IC66" s="44"/>
      <c r="ID66" s="44"/>
      <c r="IE66" s="44"/>
      <c r="IF66" s="44"/>
      <c r="IG66" s="44"/>
      <c r="IH66" s="44"/>
      <c r="II66" s="44"/>
      <c r="IJ66" s="44"/>
      <c r="IK66" s="44"/>
      <c r="IL66" s="44"/>
      <c r="IM66" s="44"/>
      <c r="IN66" s="44"/>
      <c r="IO66" s="44"/>
      <c r="IP66" s="44"/>
      <c r="IQ66" s="44"/>
      <c r="IR66" s="44"/>
      <c r="IS66" s="44"/>
      <c r="IT66" s="44"/>
    </row>
    <row r="67" spans="1:254" ht="5.25" customHeight="1" thickBot="1" x14ac:dyDescent="0.3">
      <c r="A67" s="105"/>
      <c r="B67" s="307"/>
      <c r="C67" s="307"/>
      <c r="D67" s="106"/>
      <c r="E67" s="107"/>
      <c r="F67" s="305"/>
      <c r="G67" s="305"/>
      <c r="H67" s="305"/>
      <c r="I67" s="305"/>
      <c r="J67" s="44"/>
      <c r="K67" s="98" t="s">
        <v>25</v>
      </c>
      <c r="L67" s="99">
        <v>0</v>
      </c>
      <c r="M67" s="100">
        <v>0</v>
      </c>
      <c r="N67" s="45"/>
      <c r="O67" s="78"/>
      <c r="R67" s="305"/>
      <c r="S67" s="305"/>
      <c r="T67" s="305"/>
      <c r="U67" s="305"/>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c r="HA67" s="44"/>
      <c r="HB67" s="44"/>
      <c r="HC67" s="44"/>
      <c r="HD67" s="44"/>
      <c r="HE67" s="44"/>
      <c r="HF67" s="44"/>
      <c r="HG67" s="44"/>
      <c r="HH67" s="44"/>
      <c r="HI67" s="44"/>
      <c r="HJ67" s="44"/>
      <c r="HK67" s="44"/>
      <c r="HL67" s="44"/>
      <c r="HM67" s="44"/>
      <c r="HN67" s="44"/>
      <c r="HO67" s="44"/>
      <c r="HP67" s="44"/>
      <c r="HQ67" s="44"/>
      <c r="HR67" s="44"/>
      <c r="HS67" s="44"/>
      <c r="HT67" s="44"/>
      <c r="HU67" s="44"/>
      <c r="HV67" s="44"/>
      <c r="HW67" s="44"/>
      <c r="HX67" s="44"/>
      <c r="HY67" s="44"/>
      <c r="HZ67" s="44"/>
      <c r="IA67" s="44"/>
      <c r="IB67" s="44"/>
      <c r="IC67" s="44"/>
      <c r="ID67" s="44"/>
      <c r="IE67" s="44"/>
      <c r="IF67" s="44"/>
      <c r="IG67" s="44"/>
      <c r="IH67" s="44"/>
      <c r="II67" s="44"/>
      <c r="IJ67" s="44"/>
      <c r="IK67" s="44"/>
      <c r="IL67" s="44"/>
      <c r="IM67" s="44"/>
      <c r="IN67" s="44"/>
      <c r="IO67" s="44"/>
      <c r="IP67" s="44"/>
      <c r="IQ67" s="44"/>
      <c r="IR67" s="44"/>
      <c r="IS67" s="44"/>
      <c r="IT67" s="44"/>
    </row>
    <row r="68" spans="1:254" x14ac:dyDescent="0.25">
      <c r="A68" s="108">
        <v>25</v>
      </c>
      <c r="B68" s="331" t="s">
        <v>121</v>
      </c>
      <c r="C68" s="331"/>
      <c r="D68" s="109"/>
      <c r="E68" s="90"/>
      <c r="F68" s="44"/>
      <c r="G68" s="45"/>
      <c r="H68" s="45"/>
      <c r="I68" s="45"/>
      <c r="J68" s="44"/>
      <c r="K68" s="81" t="s">
        <v>4</v>
      </c>
      <c r="L68" s="69">
        <f>IF(D68="yes",0,1)</f>
        <v>1</v>
      </c>
      <c r="M68" s="69">
        <f>IF(D68="no",0,1)</f>
        <v>1</v>
      </c>
      <c r="N68" s="45"/>
      <c r="O68" s="69">
        <f>IF(OR(D68="yes",D68="No"),1,0)</f>
        <v>0</v>
      </c>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c r="HA68" s="44"/>
      <c r="HB68" s="44"/>
      <c r="HC68" s="44"/>
      <c r="HD68" s="44"/>
      <c r="HE68" s="44"/>
      <c r="HF68" s="44"/>
      <c r="HG68" s="44"/>
      <c r="HH68" s="44"/>
      <c r="HI68" s="44"/>
      <c r="HJ68" s="44"/>
      <c r="HK68" s="44"/>
      <c r="HL68" s="44"/>
      <c r="HM68" s="44"/>
      <c r="HN68" s="44"/>
      <c r="HO68" s="44"/>
      <c r="HP68" s="44"/>
      <c r="HQ68" s="44"/>
      <c r="HR68" s="44"/>
      <c r="HS68" s="44"/>
      <c r="HT68" s="44"/>
      <c r="HU68" s="44"/>
      <c r="HV68" s="44"/>
      <c r="HW68" s="44"/>
      <c r="HX68" s="44"/>
      <c r="HY68" s="44"/>
      <c r="HZ68" s="44"/>
      <c r="IA68" s="44"/>
      <c r="IB68" s="44"/>
      <c r="IC68" s="44"/>
      <c r="ID68" s="44"/>
      <c r="IE68" s="44"/>
      <c r="IF68" s="44"/>
      <c r="IG68" s="44"/>
      <c r="IH68" s="44"/>
      <c r="II68" s="44"/>
      <c r="IJ68" s="44"/>
      <c r="IK68" s="44"/>
      <c r="IL68" s="44"/>
      <c r="IM68" s="44"/>
      <c r="IN68" s="44"/>
      <c r="IO68" s="44"/>
      <c r="IP68" s="44"/>
      <c r="IQ68" s="44"/>
      <c r="IR68" s="44"/>
      <c r="IS68" s="44"/>
      <c r="IT68" s="44"/>
    </row>
    <row r="69" spans="1:254" ht="29.25" hidden="1" customHeight="1" thickBot="1" x14ac:dyDescent="0.3">
      <c r="A69" s="110">
        <v>26</v>
      </c>
      <c r="B69" s="332" t="s">
        <v>58</v>
      </c>
      <c r="C69" s="332"/>
      <c r="D69" s="111"/>
      <c r="E69" s="90"/>
      <c r="F69" s="44"/>
      <c r="G69" s="45"/>
      <c r="H69" s="45"/>
      <c r="I69" s="45"/>
      <c r="J69" s="44"/>
      <c r="K69" s="112"/>
      <c r="L69" s="112"/>
      <c r="M69" s="112"/>
      <c r="N69" s="45"/>
      <c r="O69" s="78"/>
      <c r="P69" s="44"/>
      <c r="Q69" s="44"/>
      <c r="R69" s="71"/>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c r="HA69" s="44"/>
      <c r="HB69" s="44"/>
      <c r="HC69" s="44"/>
      <c r="HD69" s="44"/>
      <c r="HE69" s="44"/>
      <c r="HF69" s="44"/>
      <c r="HG69" s="44"/>
      <c r="HH69" s="44"/>
      <c r="HI69" s="44"/>
      <c r="HJ69" s="44"/>
      <c r="HK69" s="44"/>
      <c r="HL69" s="44"/>
      <c r="HM69" s="44"/>
      <c r="HN69" s="44"/>
      <c r="HO69" s="44"/>
      <c r="HP69" s="44"/>
      <c r="HQ69" s="44"/>
      <c r="HR69" s="44"/>
      <c r="HS69" s="44"/>
      <c r="HT69" s="44"/>
      <c r="HU69" s="44"/>
      <c r="HV69" s="44"/>
      <c r="HW69" s="44"/>
      <c r="HX69" s="44"/>
      <c r="HY69" s="44"/>
      <c r="HZ69" s="44"/>
      <c r="IA69" s="44"/>
      <c r="IB69" s="44"/>
      <c r="IC69" s="44"/>
      <c r="ID69" s="44"/>
      <c r="IE69" s="44"/>
      <c r="IF69" s="44"/>
      <c r="IG69" s="44"/>
      <c r="IH69" s="44"/>
      <c r="II69" s="44"/>
      <c r="IJ69" s="44"/>
      <c r="IK69" s="44"/>
      <c r="IL69" s="44"/>
      <c r="IM69" s="44"/>
      <c r="IN69" s="44"/>
      <c r="IO69" s="44"/>
      <c r="IP69" s="44"/>
      <c r="IQ69" s="44"/>
      <c r="IR69" s="44"/>
      <c r="IS69" s="44"/>
      <c r="IT69" s="44"/>
    </row>
    <row r="70" spans="1:254" ht="15.75" thickBot="1" x14ac:dyDescent="0.3">
      <c r="B70" s="44"/>
      <c r="C70" s="44"/>
      <c r="D70" s="44"/>
      <c r="E70" s="44"/>
      <c r="F70" s="44"/>
      <c r="G70" s="113"/>
      <c r="H70" s="113"/>
      <c r="I70" s="113"/>
      <c r="J70" s="44"/>
      <c r="K70" s="65"/>
      <c r="L70" s="65"/>
      <c r="M70" s="65"/>
      <c r="N70" s="45"/>
      <c r="O70" s="46"/>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c r="GZ70" s="44"/>
      <c r="HA70" s="44"/>
      <c r="HB70" s="44"/>
      <c r="HC70" s="44"/>
      <c r="HD70" s="44"/>
      <c r="HE70" s="44"/>
      <c r="HF70" s="44"/>
      <c r="HG70" s="44"/>
      <c r="HH70" s="44"/>
      <c r="HI70" s="44"/>
      <c r="HJ70" s="44"/>
      <c r="HK70" s="44"/>
      <c r="HL70" s="44"/>
      <c r="HM70" s="44"/>
      <c r="HN70" s="44"/>
      <c r="HO70" s="44"/>
      <c r="HP70" s="44"/>
      <c r="HQ70" s="44"/>
      <c r="HR70" s="44"/>
      <c r="HS70" s="44"/>
      <c r="HT70" s="44"/>
      <c r="HU70" s="44"/>
      <c r="HV70" s="44"/>
      <c r="HW70" s="44"/>
      <c r="HX70" s="44"/>
      <c r="HY70" s="44"/>
      <c r="HZ70" s="44"/>
      <c r="IA70" s="44"/>
      <c r="IB70" s="44"/>
      <c r="IC70" s="44"/>
      <c r="ID70" s="44"/>
      <c r="IE70" s="44"/>
      <c r="IF70" s="44"/>
      <c r="IG70" s="44"/>
      <c r="IH70" s="44"/>
      <c r="II70" s="44"/>
      <c r="IJ70" s="44"/>
      <c r="IK70" s="44"/>
      <c r="IL70" s="44"/>
      <c r="IM70" s="44"/>
      <c r="IN70" s="44"/>
      <c r="IO70" s="44"/>
      <c r="IP70" s="44"/>
      <c r="IQ70" s="44"/>
      <c r="IR70" s="44"/>
      <c r="IS70" s="44"/>
      <c r="IT70" s="44"/>
    </row>
    <row r="71" spans="1:254" ht="26.25" customHeight="1" thickBot="1" x14ac:dyDescent="0.3">
      <c r="A71" s="333" t="s">
        <v>59</v>
      </c>
      <c r="B71" s="334"/>
      <c r="C71" s="334"/>
      <c r="D71" s="335"/>
      <c r="E71" s="44"/>
      <c r="F71" s="44"/>
      <c r="G71" s="336" t="s">
        <v>60</v>
      </c>
      <c r="H71" s="337"/>
      <c r="I71" s="338"/>
      <c r="J71" s="44"/>
      <c r="K71" s="114">
        <v>30</v>
      </c>
      <c r="L71" s="115"/>
      <c r="M71" s="116">
        <v>1</v>
      </c>
      <c r="N71" s="45"/>
      <c r="O71" s="117">
        <f>SUM(O34:O69)-(O62+O47)</f>
        <v>1</v>
      </c>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c r="GZ71" s="44"/>
      <c r="HA71" s="44"/>
      <c r="HB71" s="44"/>
      <c r="HC71" s="44"/>
      <c r="HD71" s="44"/>
      <c r="HE71" s="44"/>
      <c r="HF71" s="44"/>
      <c r="HG71" s="44"/>
      <c r="HH71" s="44"/>
      <c r="HI71" s="44"/>
      <c r="HJ71" s="44"/>
      <c r="HK71" s="44"/>
      <c r="HL71" s="44"/>
      <c r="HM71" s="44"/>
      <c r="HN71" s="44"/>
      <c r="HO71" s="44"/>
      <c r="HP71" s="44"/>
      <c r="HQ71" s="44"/>
      <c r="HR71" s="44"/>
      <c r="HS71" s="44"/>
      <c r="HT71" s="44"/>
      <c r="HU71" s="44"/>
      <c r="HV71" s="44"/>
      <c r="HW71" s="44"/>
      <c r="HX71" s="44"/>
      <c r="HY71" s="44"/>
      <c r="HZ71" s="44"/>
      <c r="IA71" s="44"/>
      <c r="IB71" s="44"/>
      <c r="IC71" s="44"/>
      <c r="ID71" s="44"/>
      <c r="IE71" s="44"/>
      <c r="IF71" s="44"/>
      <c r="IG71" s="44"/>
      <c r="IH71" s="44"/>
      <c r="II71" s="44"/>
      <c r="IJ71" s="44"/>
      <c r="IK71" s="44"/>
      <c r="IL71" s="44"/>
      <c r="IM71" s="44"/>
      <c r="IN71" s="44"/>
      <c r="IO71" s="44"/>
      <c r="IP71" s="44"/>
      <c r="IQ71" s="44"/>
      <c r="IR71" s="44"/>
      <c r="IS71" s="44"/>
      <c r="IT71" s="44"/>
    </row>
    <row r="72" spans="1:254" ht="66.75" customHeight="1" thickBot="1" x14ac:dyDescent="0.3">
      <c r="A72" s="339"/>
      <c r="B72" s="340"/>
      <c r="C72" s="340"/>
      <c r="D72" s="341"/>
      <c r="E72" s="44"/>
      <c r="F72" s="44"/>
      <c r="G72" s="45"/>
      <c r="H72" s="45"/>
      <c r="I72" s="45"/>
      <c r="J72" s="44"/>
      <c r="K72" s="46"/>
      <c r="L72" s="46"/>
      <c r="M72" s="46"/>
      <c r="N72" s="44"/>
      <c r="O72" s="46"/>
      <c r="P72" s="118"/>
      <c r="Q72" s="46" t="s">
        <v>4</v>
      </c>
      <c r="R72" s="44"/>
      <c r="S72" s="44"/>
      <c r="T72" s="44"/>
      <c r="U72" s="44"/>
      <c r="V72" s="8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c r="GZ72" s="44"/>
      <c r="HA72" s="44"/>
      <c r="HB72" s="44"/>
      <c r="HC72" s="44"/>
      <c r="HD72" s="44"/>
      <c r="HE72" s="44"/>
      <c r="HF72" s="44"/>
      <c r="HG72" s="44"/>
      <c r="HH72" s="44"/>
      <c r="HI72" s="44"/>
      <c r="HJ72" s="44"/>
      <c r="HK72" s="44"/>
      <c r="HL72" s="44"/>
      <c r="HM72" s="44"/>
      <c r="HN72" s="44"/>
      <c r="HO72" s="44"/>
      <c r="HP72" s="44"/>
      <c r="HQ72" s="44"/>
      <c r="HR72" s="44"/>
      <c r="HS72" s="44"/>
      <c r="HT72" s="44"/>
      <c r="HU72" s="44"/>
      <c r="HV72" s="44"/>
      <c r="HW72" s="44"/>
      <c r="HX72" s="44"/>
      <c r="HY72" s="44"/>
      <c r="HZ72" s="44"/>
      <c r="IA72" s="44"/>
      <c r="IB72" s="44"/>
      <c r="IC72" s="44"/>
      <c r="ID72" s="44"/>
      <c r="IE72" s="44"/>
      <c r="IF72" s="44"/>
      <c r="IG72" s="44"/>
      <c r="IH72" s="44"/>
      <c r="II72" s="44"/>
      <c r="IJ72" s="44"/>
      <c r="IK72" s="44"/>
      <c r="IL72" s="44"/>
      <c r="IM72" s="44"/>
      <c r="IN72" s="44"/>
      <c r="IO72" s="44"/>
      <c r="IP72" s="44"/>
      <c r="IQ72" s="44"/>
      <c r="IR72" s="44"/>
      <c r="IS72" s="44"/>
      <c r="IT72" s="44"/>
    </row>
    <row r="73" spans="1:254" ht="15.75" thickBot="1" x14ac:dyDescent="0.3">
      <c r="A73" s="119"/>
      <c r="B73" s="120"/>
      <c r="C73" s="120"/>
      <c r="D73" s="120"/>
      <c r="E73" s="44"/>
      <c r="F73" s="44"/>
      <c r="G73" s="342" t="s">
        <v>61</v>
      </c>
      <c r="H73" s="343"/>
      <c r="I73" s="344"/>
      <c r="J73" s="44"/>
      <c r="K73" s="121">
        <f>SUM(M34:M68)</f>
        <v>28</v>
      </c>
      <c r="L73" s="122"/>
      <c r="M73" s="123">
        <f>K73/$O$71</f>
        <v>28</v>
      </c>
      <c r="N73" s="44"/>
      <c r="O73" s="46"/>
      <c r="P73" s="124"/>
      <c r="Q73" s="44"/>
      <c r="R73" s="44" t="s">
        <v>4</v>
      </c>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c r="GZ73" s="44"/>
      <c r="HA73" s="44"/>
      <c r="HB73" s="44"/>
      <c r="HC73" s="44"/>
      <c r="HD73" s="44"/>
      <c r="HE73" s="44"/>
      <c r="HF73" s="44"/>
      <c r="HG73" s="44"/>
      <c r="HH73" s="44"/>
      <c r="HI73" s="44"/>
      <c r="HJ73" s="44"/>
      <c r="HK73" s="44"/>
      <c r="HL73" s="44"/>
      <c r="HM73" s="44"/>
      <c r="HN73" s="44"/>
      <c r="HO73" s="44"/>
      <c r="HP73" s="44"/>
      <c r="HQ73" s="44"/>
      <c r="HR73" s="44"/>
      <c r="HS73" s="44"/>
      <c r="HT73" s="44"/>
      <c r="HU73" s="44"/>
      <c r="HV73" s="44"/>
      <c r="HW73" s="44"/>
      <c r="HX73" s="44"/>
      <c r="HY73" s="44"/>
      <c r="HZ73" s="44"/>
      <c r="IA73" s="44"/>
      <c r="IB73" s="44"/>
      <c r="IC73" s="44"/>
      <c r="ID73" s="44"/>
      <c r="IE73" s="44"/>
      <c r="IF73" s="44"/>
      <c r="IG73" s="44"/>
      <c r="IH73" s="44"/>
      <c r="II73" s="44"/>
      <c r="IJ73" s="44"/>
      <c r="IK73" s="44"/>
      <c r="IL73" s="44"/>
      <c r="IM73" s="44"/>
      <c r="IN73" s="44"/>
      <c r="IO73" s="44"/>
      <c r="IP73" s="44"/>
      <c r="IQ73" s="44"/>
      <c r="IR73" s="44"/>
      <c r="IS73" s="44"/>
      <c r="IT73" s="44"/>
    </row>
    <row r="74" spans="1:254" ht="15.75" thickBot="1" x14ac:dyDescent="0.3">
      <c r="A74" s="119"/>
      <c r="B74" s="120"/>
      <c r="C74" s="120"/>
      <c r="D74" s="120"/>
      <c r="E74" s="44"/>
      <c r="F74" s="44"/>
      <c r="G74" s="314" t="s">
        <v>62</v>
      </c>
      <c r="H74" s="315"/>
      <c r="I74" s="316"/>
      <c r="J74" s="44"/>
      <c r="K74" s="125">
        <f>SUM(L34:L68)</f>
        <v>28</v>
      </c>
      <c r="L74" s="126"/>
      <c r="M74" s="123">
        <f>K74/$O$71</f>
        <v>28</v>
      </c>
      <c r="N74" s="44"/>
      <c r="O74" s="46"/>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c r="HZ74" s="44"/>
      <c r="IA74" s="44"/>
      <c r="IB74" s="44"/>
      <c r="IC74" s="44"/>
      <c r="ID74" s="44"/>
      <c r="IE74" s="44"/>
      <c r="IF74" s="44"/>
      <c r="IG74" s="44"/>
      <c r="IH74" s="44"/>
      <c r="II74" s="44"/>
      <c r="IJ74" s="44"/>
      <c r="IK74" s="44"/>
      <c r="IL74" s="44"/>
      <c r="IM74" s="44"/>
      <c r="IN74" s="44"/>
      <c r="IO74" s="44"/>
      <c r="IP74" s="44"/>
      <c r="IQ74" s="44"/>
      <c r="IR74" s="44"/>
      <c r="IS74" s="44"/>
      <c r="IT74" s="44"/>
    </row>
    <row r="75" spans="1:254" x14ac:dyDescent="0.25">
      <c r="A75" s="119"/>
      <c r="B75" s="120"/>
      <c r="C75" s="120"/>
      <c r="D75" s="120"/>
      <c r="E75" s="44"/>
      <c r="F75" s="44"/>
      <c r="G75" s="45"/>
      <c r="H75" s="45"/>
      <c r="I75" s="45"/>
      <c r="J75" s="44"/>
      <c r="K75" s="192">
        <f>SUM(K73:K74)</f>
        <v>56</v>
      </c>
      <c r="L75" s="74" t="s">
        <v>4</v>
      </c>
      <c r="M75" s="74" t="s">
        <v>4</v>
      </c>
      <c r="N75" s="44"/>
      <c r="O75" s="46"/>
      <c r="P75" s="118"/>
      <c r="Q75" s="55"/>
      <c r="R75" s="118"/>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c r="ID75" s="44"/>
      <c r="IE75" s="44"/>
      <c r="IF75" s="44"/>
      <c r="IG75" s="44"/>
      <c r="IH75" s="44"/>
      <c r="II75" s="44"/>
      <c r="IJ75" s="44"/>
      <c r="IK75" s="44"/>
      <c r="IL75" s="44"/>
      <c r="IM75" s="44"/>
      <c r="IN75" s="44"/>
      <c r="IO75" s="44"/>
      <c r="IP75" s="44"/>
      <c r="IQ75" s="44"/>
      <c r="IR75" s="44"/>
      <c r="IS75" s="44"/>
      <c r="IT75" s="44"/>
    </row>
    <row r="76" spans="1:254" x14ac:dyDescent="0.25">
      <c r="A76" s="119"/>
      <c r="B76" s="120"/>
      <c r="C76" s="120"/>
      <c r="D76" s="120"/>
      <c r="E76" s="44"/>
      <c r="F76" s="44"/>
      <c r="G76" s="45"/>
      <c r="H76" s="45"/>
      <c r="I76" s="45"/>
      <c r="J76" s="44"/>
      <c r="K76" s="127" t="s">
        <v>4</v>
      </c>
      <c r="L76" s="118" t="s">
        <v>4</v>
      </c>
      <c r="M76" s="128" t="s">
        <v>4</v>
      </c>
      <c r="N76" s="44"/>
      <c r="O76" s="46"/>
      <c r="P76" s="118"/>
      <c r="Q76" s="55"/>
      <c r="R76" s="118"/>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c r="ID76" s="44"/>
      <c r="IE76" s="44"/>
      <c r="IF76" s="44"/>
      <c r="IG76" s="44"/>
      <c r="IH76" s="44"/>
      <c r="II76" s="44"/>
      <c r="IJ76" s="44"/>
      <c r="IK76" s="44"/>
      <c r="IL76" s="44"/>
      <c r="IM76" s="44"/>
      <c r="IN76" s="44"/>
      <c r="IO76" s="44"/>
      <c r="IP76" s="44"/>
      <c r="IQ76" s="44"/>
      <c r="IR76" s="44"/>
      <c r="IS76" s="44"/>
      <c r="IT76" s="44"/>
    </row>
    <row r="77" spans="1:254" x14ac:dyDescent="0.25">
      <c r="A77" s="119"/>
      <c r="B77" s="120"/>
      <c r="C77" s="120"/>
      <c r="D77" s="120"/>
      <c r="E77" s="44"/>
      <c r="F77" s="44"/>
      <c r="G77" s="45"/>
      <c r="H77" s="45"/>
      <c r="I77" s="45"/>
      <c r="J77" s="44"/>
      <c r="K77" s="46"/>
      <c r="L77" s="46"/>
      <c r="M77" s="46"/>
      <c r="N77" s="44"/>
      <c r="O77" s="46"/>
      <c r="P77" s="129"/>
      <c r="Q77" s="130"/>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c r="ID77" s="44"/>
      <c r="IE77" s="44"/>
      <c r="IF77" s="44"/>
      <c r="IG77" s="44"/>
      <c r="IH77" s="44"/>
      <c r="II77" s="44"/>
      <c r="IJ77" s="44"/>
      <c r="IK77" s="44"/>
      <c r="IL77" s="44"/>
      <c r="IM77" s="44"/>
      <c r="IN77" s="44"/>
      <c r="IO77" s="44"/>
      <c r="IP77" s="44"/>
      <c r="IQ77" s="44"/>
      <c r="IR77" s="44"/>
      <c r="IS77" s="44"/>
      <c r="IT77" s="44"/>
    </row>
    <row r="78" spans="1:254" x14ac:dyDescent="0.25">
      <c r="A78" s="119"/>
      <c r="B78" s="120"/>
      <c r="C78" s="120"/>
      <c r="D78" s="120"/>
      <c r="E78" s="44"/>
      <c r="F78" s="44"/>
      <c r="G78" s="45"/>
      <c r="H78" s="45"/>
      <c r="I78" s="45"/>
      <c r="J78" s="44"/>
      <c r="K78" s="46"/>
      <c r="L78" s="46"/>
      <c r="M78" s="46"/>
      <c r="N78" s="44"/>
      <c r="O78" s="46"/>
      <c r="P78" s="129"/>
      <c r="Q78" s="130"/>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c r="GZ78" s="44"/>
      <c r="HA78" s="44"/>
      <c r="HB78" s="44"/>
      <c r="HC78" s="44"/>
      <c r="HD78" s="44"/>
      <c r="HE78" s="44"/>
      <c r="HF78" s="44"/>
      <c r="HG78" s="44"/>
      <c r="HH78" s="44"/>
      <c r="HI78" s="44"/>
      <c r="HJ78" s="44"/>
      <c r="HK78" s="44"/>
      <c r="HL78" s="44"/>
      <c r="HM78" s="44"/>
      <c r="HN78" s="44"/>
      <c r="HO78" s="44"/>
      <c r="HP78" s="44"/>
      <c r="HQ78" s="44"/>
      <c r="HR78" s="44"/>
      <c r="HS78" s="44"/>
      <c r="HT78" s="44"/>
      <c r="HU78" s="44"/>
      <c r="HV78" s="44"/>
      <c r="HW78" s="44"/>
      <c r="HX78" s="44"/>
      <c r="HY78" s="44"/>
      <c r="HZ78" s="44"/>
      <c r="IA78" s="44"/>
      <c r="IB78" s="44"/>
      <c r="IC78" s="44"/>
      <c r="ID78" s="44"/>
      <c r="IE78" s="44"/>
      <c r="IF78" s="44"/>
      <c r="IG78" s="44"/>
      <c r="IH78" s="44"/>
      <c r="II78" s="44"/>
      <c r="IJ78" s="44"/>
      <c r="IK78" s="44"/>
      <c r="IL78" s="44"/>
      <c r="IM78" s="44"/>
      <c r="IN78" s="44"/>
      <c r="IO78" s="44"/>
      <c r="IP78" s="44"/>
      <c r="IQ78" s="44"/>
      <c r="IR78" s="44"/>
      <c r="IS78" s="44"/>
      <c r="IT78" s="44"/>
    </row>
    <row r="79" spans="1:254" x14ac:dyDescent="0.25">
      <c r="A79" s="119"/>
      <c r="B79" s="120"/>
      <c r="C79" s="120"/>
      <c r="D79" s="120"/>
      <c r="E79" s="44"/>
      <c r="F79" s="44"/>
      <c r="G79" s="45"/>
      <c r="H79" s="45"/>
      <c r="I79" s="45"/>
      <c r="J79" s="44"/>
      <c r="K79" s="46"/>
      <c r="L79" s="46"/>
      <c r="M79" s="46"/>
      <c r="N79" s="44"/>
      <c r="O79" s="46"/>
      <c r="P79" s="44"/>
      <c r="Q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c r="IN79" s="44"/>
      <c r="IO79" s="44"/>
      <c r="IP79" s="44"/>
      <c r="IQ79" s="44"/>
      <c r="IR79" s="44"/>
      <c r="IS79" s="44"/>
      <c r="IT79" s="44"/>
    </row>
    <row r="80" spans="1:254" x14ac:dyDescent="0.25">
      <c r="A80" s="119"/>
      <c r="B80" s="120"/>
      <c r="C80" s="120"/>
      <c r="D80" s="120"/>
      <c r="E80" s="44"/>
      <c r="F80" s="44"/>
      <c r="G80" s="45"/>
      <c r="H80" s="45"/>
      <c r="I80" s="45"/>
      <c r="J80" s="44"/>
      <c r="K80" s="46"/>
      <c r="L80" s="46"/>
      <c r="M80" s="46"/>
      <c r="N80" s="44"/>
      <c r="O80" s="46"/>
      <c r="P80" s="44"/>
      <c r="Q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c r="IK80" s="44"/>
      <c r="IL80" s="44"/>
      <c r="IM80" s="44"/>
      <c r="IN80" s="44"/>
      <c r="IO80" s="44"/>
      <c r="IP80" s="44"/>
      <c r="IQ80" s="44"/>
      <c r="IR80" s="44"/>
      <c r="IS80" s="44"/>
      <c r="IT80" s="44"/>
    </row>
    <row r="81" spans="1:254" x14ac:dyDescent="0.25">
      <c r="A81" s="119"/>
      <c r="B81" s="120"/>
      <c r="C81" s="120"/>
      <c r="D81" s="120"/>
      <c r="E81" s="44"/>
      <c r="F81" s="44"/>
      <c r="G81" s="45"/>
      <c r="H81" s="45"/>
      <c r="I81" s="45"/>
      <c r="J81" s="44"/>
      <c r="K81" s="46"/>
      <c r="L81" s="46"/>
      <c r="M81" s="46"/>
      <c r="N81" s="44"/>
      <c r="O81" s="46"/>
      <c r="P81" s="44"/>
      <c r="Q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c r="IK81" s="44"/>
      <c r="IL81" s="44"/>
      <c r="IM81" s="44"/>
      <c r="IN81" s="44"/>
      <c r="IO81" s="44"/>
      <c r="IP81" s="44"/>
      <c r="IQ81" s="44"/>
      <c r="IR81" s="44"/>
      <c r="IS81" s="44"/>
      <c r="IT81" s="44"/>
    </row>
    <row r="82" spans="1:254" x14ac:dyDescent="0.25">
      <c r="A82" s="119"/>
      <c r="B82" s="120"/>
      <c r="C82" s="120"/>
      <c r="D82" s="120"/>
      <c r="E82" s="44"/>
      <c r="F82" s="84"/>
      <c r="G82" s="85"/>
      <c r="H82" s="85"/>
      <c r="I82" s="85"/>
      <c r="J82" s="44"/>
      <c r="K82" s="46"/>
      <c r="L82" s="46"/>
      <c r="M82" s="46"/>
      <c r="N82" s="44"/>
      <c r="O82" s="46"/>
      <c r="P82" s="44"/>
      <c r="Q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c r="IG82" s="44"/>
      <c r="IH82" s="44"/>
      <c r="II82" s="44"/>
      <c r="IJ82" s="44"/>
      <c r="IK82" s="44"/>
      <c r="IL82" s="44"/>
      <c r="IM82" s="44"/>
      <c r="IN82" s="44"/>
      <c r="IO82" s="44"/>
      <c r="IP82" s="44"/>
      <c r="IQ82" s="44"/>
      <c r="IR82" s="44"/>
      <c r="IS82" s="44"/>
      <c r="IT82" s="44"/>
    </row>
    <row r="83" spans="1:254" x14ac:dyDescent="0.25">
      <c r="A83" s="119"/>
      <c r="B83" s="120"/>
      <c r="C83" s="120"/>
      <c r="D83" s="120"/>
      <c r="E83" s="44"/>
      <c r="F83" s="84"/>
      <c r="G83" s="85"/>
      <c r="H83" s="85"/>
      <c r="I83" s="85"/>
      <c r="J83" s="44"/>
      <c r="K83" s="46"/>
      <c r="L83" s="46"/>
      <c r="M83" s="46"/>
      <c r="N83" s="44"/>
      <c r="O83" s="46"/>
      <c r="P83" s="44"/>
      <c r="Q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c r="GP83" s="44"/>
      <c r="GQ83" s="44"/>
      <c r="GR83" s="44"/>
      <c r="GS83" s="44"/>
      <c r="GT83" s="44"/>
      <c r="GU83" s="44"/>
      <c r="GV83" s="44"/>
      <c r="GW83" s="44"/>
      <c r="GX83" s="44"/>
      <c r="GY83" s="44"/>
      <c r="GZ83" s="44"/>
      <c r="HA83" s="44"/>
      <c r="HB83" s="44"/>
      <c r="HC83" s="44"/>
      <c r="HD83" s="44"/>
      <c r="HE83" s="44"/>
      <c r="HF83" s="44"/>
      <c r="HG83" s="44"/>
      <c r="HH83" s="44"/>
      <c r="HI83" s="44"/>
      <c r="HJ83" s="44"/>
      <c r="HK83" s="44"/>
      <c r="HL83" s="44"/>
      <c r="HM83" s="44"/>
      <c r="HN83" s="44"/>
      <c r="HO83" s="44"/>
      <c r="HP83" s="44"/>
      <c r="HQ83" s="44"/>
      <c r="HR83" s="44"/>
      <c r="HS83" s="44"/>
      <c r="HT83" s="44"/>
      <c r="HU83" s="44"/>
      <c r="HV83" s="44"/>
      <c r="HW83" s="44"/>
      <c r="HX83" s="44"/>
      <c r="HY83" s="44"/>
      <c r="HZ83" s="44"/>
      <c r="IA83" s="44"/>
      <c r="IB83" s="44"/>
      <c r="IC83" s="44"/>
      <c r="ID83" s="44"/>
      <c r="IE83" s="44"/>
      <c r="IF83" s="44"/>
      <c r="IG83" s="44"/>
      <c r="IH83" s="44"/>
      <c r="II83" s="44"/>
      <c r="IJ83" s="44"/>
      <c r="IK83" s="44"/>
      <c r="IL83" s="44"/>
      <c r="IM83" s="44"/>
      <c r="IN83" s="44"/>
      <c r="IO83" s="44"/>
      <c r="IP83" s="44"/>
      <c r="IQ83" s="44"/>
      <c r="IR83" s="44"/>
      <c r="IS83" s="44"/>
      <c r="IT83" s="44"/>
    </row>
    <row r="84" spans="1:254" ht="91.5" customHeight="1" x14ac:dyDescent="0.25">
      <c r="A84" s="317"/>
      <c r="B84" s="318"/>
      <c r="C84" s="318"/>
      <c r="D84" s="318"/>
      <c r="E84" s="84"/>
      <c r="F84" s="84"/>
      <c r="G84" s="85"/>
      <c r="H84" s="85"/>
      <c r="I84" s="85"/>
      <c r="J84" s="44"/>
      <c r="K84" s="46"/>
      <c r="L84" s="46"/>
      <c r="M84" s="46"/>
      <c r="N84" s="44"/>
      <c r="O84" s="46"/>
      <c r="P84" s="44"/>
      <c r="Q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c r="HM84" s="44"/>
      <c r="HN84" s="44"/>
      <c r="HO84" s="44"/>
      <c r="HP84" s="44"/>
      <c r="HQ84" s="44"/>
      <c r="HR84" s="44"/>
      <c r="HS84" s="44"/>
      <c r="HT84" s="44"/>
      <c r="HU84" s="44"/>
      <c r="HV84" s="44"/>
      <c r="HW84" s="44"/>
      <c r="HX84" s="44"/>
      <c r="HY84" s="44"/>
      <c r="HZ84" s="44"/>
      <c r="IA84" s="44"/>
      <c r="IB84" s="44"/>
      <c r="IC84" s="44"/>
      <c r="ID84" s="44"/>
      <c r="IE84" s="44"/>
      <c r="IF84" s="44"/>
      <c r="IG84" s="44"/>
      <c r="IH84" s="44"/>
      <c r="II84" s="44"/>
      <c r="IJ84" s="44"/>
      <c r="IK84" s="44"/>
      <c r="IL84" s="44"/>
      <c r="IM84" s="44"/>
      <c r="IN84" s="44"/>
      <c r="IO84" s="44"/>
      <c r="IP84" s="44"/>
      <c r="IQ84" s="44"/>
      <c r="IR84" s="44"/>
      <c r="IS84" s="44"/>
      <c r="IT84" s="44"/>
    </row>
    <row r="85" spans="1:254" ht="24" customHeight="1" x14ac:dyDescent="0.25">
      <c r="A85" s="319" t="s">
        <v>63</v>
      </c>
      <c r="B85" s="320"/>
      <c r="C85" s="321"/>
      <c r="D85" s="322"/>
      <c r="E85" s="132"/>
      <c r="F85" s="84"/>
      <c r="G85" s="85"/>
      <c r="H85" s="85"/>
      <c r="I85" s="85"/>
      <c r="J85" s="44"/>
      <c r="K85" s="46"/>
      <c r="L85" s="46"/>
      <c r="M85" s="46"/>
      <c r="N85" s="44"/>
      <c r="O85" s="46"/>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c r="GZ85" s="44"/>
      <c r="HA85" s="44"/>
      <c r="HB85" s="44"/>
      <c r="HC85" s="44"/>
      <c r="HD85" s="44"/>
      <c r="HE85" s="44"/>
      <c r="HF85" s="44"/>
      <c r="HG85" s="44"/>
      <c r="HH85" s="44"/>
      <c r="HI85" s="44"/>
      <c r="HJ85" s="44"/>
      <c r="HK85" s="44"/>
      <c r="HL85" s="44"/>
      <c r="HM85" s="44"/>
      <c r="HN85" s="44"/>
      <c r="HO85" s="44"/>
      <c r="HP85" s="44"/>
      <c r="HQ85" s="44"/>
      <c r="HR85" s="44"/>
      <c r="HS85" s="44"/>
      <c r="HT85" s="44"/>
      <c r="HU85" s="44"/>
      <c r="HV85" s="44"/>
      <c r="HW85" s="44"/>
      <c r="HX85" s="44"/>
      <c r="HY85" s="44"/>
      <c r="HZ85" s="44"/>
      <c r="IA85" s="44"/>
      <c r="IB85" s="44"/>
      <c r="IC85" s="44"/>
      <c r="ID85" s="44"/>
      <c r="IE85" s="44"/>
      <c r="IF85" s="44"/>
      <c r="IG85" s="44"/>
      <c r="IH85" s="44"/>
      <c r="II85" s="44"/>
      <c r="IJ85" s="44"/>
      <c r="IK85" s="44"/>
      <c r="IL85" s="44"/>
      <c r="IM85" s="44"/>
      <c r="IN85" s="44"/>
      <c r="IO85" s="44"/>
      <c r="IP85" s="44"/>
      <c r="IQ85" s="44"/>
      <c r="IR85" s="44"/>
      <c r="IS85" s="44"/>
      <c r="IT85" s="44"/>
    </row>
    <row r="86" spans="1:254" ht="19.5" customHeight="1" x14ac:dyDescent="0.25">
      <c r="A86" s="319" t="s">
        <v>64</v>
      </c>
      <c r="B86" s="320"/>
      <c r="C86" s="323"/>
      <c r="D86" s="324"/>
      <c r="E86" s="133"/>
      <c r="F86" s="44"/>
      <c r="G86" s="45"/>
      <c r="H86" s="45"/>
      <c r="I86" s="45"/>
      <c r="J86" s="44"/>
      <c r="K86" s="46"/>
      <c r="L86" s="46"/>
      <c r="M86" s="46"/>
      <c r="N86" s="44"/>
      <c r="O86" s="46"/>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c r="GP86" s="44"/>
      <c r="GQ86" s="44"/>
      <c r="GR86" s="44"/>
      <c r="GS86" s="44"/>
      <c r="GT86" s="44"/>
      <c r="GU86" s="44"/>
      <c r="GV86" s="44"/>
      <c r="GW86" s="44"/>
      <c r="GX86" s="44"/>
      <c r="GY86" s="44"/>
      <c r="GZ86" s="44"/>
      <c r="HA86" s="44"/>
      <c r="HB86" s="44"/>
      <c r="HC86" s="44"/>
      <c r="HD86" s="44"/>
      <c r="HE86" s="44"/>
      <c r="HF86" s="44"/>
      <c r="HG86" s="44"/>
      <c r="HH86" s="44"/>
      <c r="HI86" s="44"/>
      <c r="HJ86" s="44"/>
      <c r="HK86" s="44"/>
      <c r="HL86" s="44"/>
      <c r="HM86" s="44"/>
      <c r="HN86" s="44"/>
      <c r="HO86" s="44"/>
      <c r="HP86" s="44"/>
      <c r="HQ86" s="44"/>
      <c r="HR86" s="44"/>
      <c r="HS86" s="44"/>
      <c r="HT86" s="44"/>
      <c r="HU86" s="44"/>
      <c r="HV86" s="44"/>
      <c r="HW86" s="44"/>
      <c r="HX86" s="44"/>
      <c r="HY86" s="44"/>
      <c r="HZ86" s="44"/>
      <c r="IA86" s="44"/>
      <c r="IB86" s="44"/>
      <c r="IC86" s="44"/>
      <c r="ID86" s="44"/>
      <c r="IE86" s="44"/>
      <c r="IF86" s="44"/>
      <c r="IG86" s="44"/>
      <c r="IH86" s="44"/>
      <c r="II86" s="44"/>
      <c r="IJ86" s="44"/>
      <c r="IK86" s="44"/>
      <c r="IL86" s="44"/>
      <c r="IM86" s="44"/>
      <c r="IN86" s="44"/>
      <c r="IO86" s="44"/>
      <c r="IP86" s="44"/>
      <c r="IQ86" s="44"/>
      <c r="IR86" s="44"/>
      <c r="IS86" s="44"/>
      <c r="IT86" s="44"/>
    </row>
    <row r="87" spans="1:254" x14ac:dyDescent="0.25">
      <c r="A87" s="345" t="s">
        <v>65</v>
      </c>
      <c r="B87" s="345"/>
      <c r="C87" s="345"/>
      <c r="D87" s="345"/>
      <c r="E87" s="134"/>
      <c r="F87" s="120"/>
      <c r="G87" s="45"/>
      <c r="H87" s="45"/>
      <c r="I87" s="45"/>
      <c r="J87" s="120"/>
      <c r="K87" s="135"/>
      <c r="L87" s="135"/>
      <c r="M87" s="135"/>
      <c r="N87" s="120"/>
      <c r="O87" s="135"/>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0"/>
      <c r="BQ87" s="120"/>
      <c r="BR87" s="120"/>
      <c r="BS87" s="120"/>
      <c r="BT87" s="120"/>
      <c r="BU87" s="120"/>
      <c r="BV87" s="120"/>
      <c r="BW87" s="120"/>
      <c r="BX87" s="120"/>
      <c r="BY87" s="120"/>
      <c r="BZ87" s="120"/>
      <c r="CA87" s="120"/>
      <c r="CB87" s="120"/>
      <c r="CC87" s="120"/>
      <c r="CD87" s="120"/>
      <c r="CE87" s="120"/>
      <c r="CF87" s="120"/>
      <c r="CG87" s="120"/>
      <c r="CH87" s="120"/>
      <c r="CI87" s="120"/>
      <c r="CJ87" s="120"/>
      <c r="CK87" s="120"/>
      <c r="CL87" s="120"/>
      <c r="CM87" s="120"/>
      <c r="CN87" s="120"/>
      <c r="CO87" s="120"/>
      <c r="CP87" s="120"/>
      <c r="CQ87" s="120"/>
      <c r="CR87" s="120"/>
      <c r="CS87" s="120"/>
      <c r="CT87" s="120"/>
      <c r="CU87" s="120"/>
      <c r="CV87" s="120"/>
      <c r="CW87" s="120"/>
      <c r="CX87" s="120"/>
      <c r="CY87" s="120"/>
      <c r="CZ87" s="120"/>
      <c r="DA87" s="120"/>
      <c r="DB87" s="120"/>
      <c r="DC87" s="120"/>
      <c r="DD87" s="120"/>
      <c r="DE87" s="120"/>
      <c r="DF87" s="120"/>
      <c r="DG87" s="120"/>
      <c r="DH87" s="120"/>
      <c r="DI87" s="120"/>
      <c r="DJ87" s="120"/>
      <c r="DK87" s="120"/>
      <c r="DL87" s="120"/>
      <c r="DM87" s="120"/>
      <c r="DN87" s="120"/>
      <c r="DO87" s="120"/>
      <c r="DP87" s="120"/>
      <c r="DQ87" s="120"/>
      <c r="DR87" s="120"/>
      <c r="DS87" s="120"/>
      <c r="DT87" s="120"/>
      <c r="DU87" s="120"/>
      <c r="DV87" s="120"/>
      <c r="DW87" s="120"/>
      <c r="DX87" s="120"/>
      <c r="DY87" s="120"/>
      <c r="DZ87" s="120"/>
      <c r="EA87" s="120"/>
      <c r="EB87" s="120"/>
      <c r="EC87" s="120"/>
      <c r="ED87" s="120"/>
      <c r="EE87" s="120"/>
      <c r="EF87" s="120"/>
      <c r="EG87" s="120"/>
      <c r="EH87" s="120"/>
      <c r="EI87" s="120"/>
      <c r="EJ87" s="120"/>
      <c r="EK87" s="120"/>
      <c r="EL87" s="120"/>
      <c r="EM87" s="120"/>
      <c r="EN87" s="120"/>
      <c r="EO87" s="120"/>
      <c r="EP87" s="120"/>
      <c r="EQ87" s="120"/>
      <c r="ER87" s="120"/>
      <c r="ES87" s="120"/>
      <c r="ET87" s="120"/>
      <c r="EU87" s="120"/>
      <c r="EV87" s="120"/>
      <c r="EW87" s="120"/>
      <c r="EX87" s="120"/>
      <c r="EY87" s="120"/>
      <c r="EZ87" s="120"/>
      <c r="FA87" s="120"/>
      <c r="FB87" s="120"/>
      <c r="FC87" s="120"/>
      <c r="FD87" s="120"/>
      <c r="FE87" s="120"/>
      <c r="FF87" s="120"/>
      <c r="FG87" s="120"/>
      <c r="FH87" s="120"/>
      <c r="FI87" s="120"/>
      <c r="FJ87" s="120"/>
      <c r="FK87" s="120"/>
      <c r="FL87" s="120"/>
      <c r="FM87" s="120"/>
      <c r="FN87" s="120"/>
      <c r="FO87" s="120"/>
      <c r="FP87" s="120"/>
      <c r="FQ87" s="120"/>
      <c r="FR87" s="120"/>
      <c r="FS87" s="120"/>
      <c r="FT87" s="120"/>
      <c r="FU87" s="120"/>
      <c r="FV87" s="120"/>
      <c r="FW87" s="120"/>
      <c r="FX87" s="120"/>
      <c r="FY87" s="120"/>
      <c r="FZ87" s="120"/>
      <c r="GA87" s="120"/>
      <c r="GB87" s="120"/>
      <c r="GC87" s="120"/>
      <c r="GD87" s="120"/>
      <c r="GE87" s="120"/>
      <c r="GF87" s="120"/>
      <c r="GG87" s="120"/>
      <c r="GH87" s="120"/>
      <c r="GI87" s="120"/>
      <c r="GJ87" s="120"/>
      <c r="GK87" s="120"/>
      <c r="GL87" s="120"/>
      <c r="GM87" s="120"/>
      <c r="GN87" s="120"/>
      <c r="GO87" s="120"/>
      <c r="GP87" s="120"/>
      <c r="GQ87" s="120"/>
      <c r="GR87" s="120"/>
      <c r="GS87" s="120"/>
      <c r="GT87" s="120"/>
      <c r="GU87" s="120"/>
      <c r="GV87" s="120"/>
      <c r="GW87" s="120"/>
      <c r="GX87" s="120"/>
      <c r="GY87" s="120"/>
      <c r="GZ87" s="120"/>
      <c r="HA87" s="120"/>
      <c r="HB87" s="120"/>
      <c r="HC87" s="120"/>
      <c r="HD87" s="120"/>
      <c r="HE87" s="120"/>
      <c r="HF87" s="120"/>
      <c r="HG87" s="120"/>
      <c r="HH87" s="120"/>
      <c r="HI87" s="120"/>
      <c r="HJ87" s="120"/>
      <c r="HK87" s="120"/>
      <c r="HL87" s="120"/>
      <c r="HM87" s="120"/>
      <c r="HN87" s="120"/>
      <c r="HO87" s="120"/>
      <c r="HP87" s="120"/>
      <c r="HQ87" s="120"/>
      <c r="HR87" s="120"/>
      <c r="HS87" s="120"/>
      <c r="HT87" s="120"/>
      <c r="HU87" s="120"/>
      <c r="HV87" s="120"/>
      <c r="HW87" s="120"/>
      <c r="HX87" s="120"/>
      <c r="HY87" s="120"/>
      <c r="HZ87" s="120"/>
      <c r="IA87" s="120"/>
      <c r="IB87" s="120"/>
      <c r="IC87" s="120"/>
      <c r="ID87" s="120"/>
      <c r="IE87" s="120"/>
      <c r="IF87" s="120"/>
      <c r="IG87" s="120"/>
      <c r="IH87" s="120"/>
      <c r="II87" s="120"/>
      <c r="IJ87" s="120"/>
      <c r="IK87" s="120"/>
      <c r="IL87" s="120"/>
      <c r="IM87" s="120"/>
      <c r="IN87" s="120"/>
      <c r="IO87" s="120"/>
      <c r="IP87" s="120"/>
      <c r="IQ87" s="120"/>
      <c r="IR87" s="120"/>
      <c r="IS87" s="120"/>
      <c r="IT87" s="120"/>
    </row>
    <row r="88" spans="1:254" x14ac:dyDescent="0.25">
      <c r="A88" s="119" t="s">
        <v>4</v>
      </c>
      <c r="B88" s="120"/>
      <c r="C88" s="120"/>
      <c r="D88" s="120"/>
      <c r="E88" s="120"/>
      <c r="F88" s="120"/>
      <c r="G88" s="45"/>
      <c r="H88" s="45"/>
      <c r="I88" s="45"/>
      <c r="J88" s="120"/>
      <c r="K88" s="135"/>
      <c r="L88" s="135"/>
      <c r="M88" s="135"/>
      <c r="N88" s="120"/>
      <c r="O88" s="51"/>
      <c r="P88" s="136"/>
      <c r="Q88" s="136"/>
      <c r="R88" s="136"/>
      <c r="S88" s="136"/>
      <c r="T88" s="136"/>
      <c r="U88" s="136"/>
      <c r="V88" s="136"/>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0"/>
      <c r="BR88" s="120"/>
      <c r="BS88" s="120"/>
      <c r="BT88" s="120"/>
      <c r="BU88" s="120"/>
      <c r="BV88" s="120"/>
      <c r="BW88" s="120"/>
      <c r="BX88" s="120"/>
      <c r="BY88" s="120"/>
      <c r="BZ88" s="120"/>
      <c r="CA88" s="120"/>
      <c r="CB88" s="120"/>
      <c r="CC88" s="120"/>
      <c r="CD88" s="120"/>
      <c r="CE88" s="120"/>
      <c r="CF88" s="120"/>
      <c r="CG88" s="120"/>
      <c r="CH88" s="120"/>
      <c r="CI88" s="120"/>
      <c r="CJ88" s="120"/>
      <c r="CK88" s="120"/>
      <c r="CL88" s="120"/>
      <c r="CM88" s="120"/>
      <c r="CN88" s="120"/>
      <c r="CO88" s="120"/>
      <c r="CP88" s="120"/>
      <c r="CQ88" s="120"/>
      <c r="CR88" s="120"/>
      <c r="CS88" s="120"/>
      <c r="CT88" s="120"/>
      <c r="CU88" s="120"/>
      <c r="CV88" s="120"/>
      <c r="CW88" s="120"/>
      <c r="CX88" s="120"/>
      <c r="CY88" s="120"/>
      <c r="CZ88" s="120"/>
      <c r="DA88" s="120"/>
      <c r="DB88" s="120"/>
      <c r="DC88" s="120"/>
      <c r="DD88" s="120"/>
      <c r="DE88" s="120"/>
      <c r="DF88" s="120"/>
      <c r="DG88" s="120"/>
      <c r="DH88" s="120"/>
      <c r="DI88" s="120"/>
      <c r="DJ88" s="120"/>
      <c r="DK88" s="120"/>
      <c r="DL88" s="120"/>
      <c r="DM88" s="120"/>
      <c r="DN88" s="120"/>
      <c r="DO88" s="120"/>
      <c r="DP88" s="120"/>
      <c r="DQ88" s="120"/>
      <c r="DR88" s="120"/>
      <c r="DS88" s="120"/>
      <c r="DT88" s="120"/>
      <c r="DU88" s="120"/>
      <c r="DV88" s="120"/>
      <c r="DW88" s="120"/>
      <c r="DX88" s="120"/>
      <c r="DY88" s="120"/>
      <c r="DZ88" s="120"/>
      <c r="EA88" s="120"/>
      <c r="EB88" s="120"/>
      <c r="EC88" s="120"/>
      <c r="ED88" s="120"/>
      <c r="EE88" s="120"/>
      <c r="EF88" s="120"/>
      <c r="EG88" s="120"/>
      <c r="EH88" s="120"/>
      <c r="EI88" s="120"/>
      <c r="EJ88" s="120"/>
      <c r="EK88" s="120"/>
      <c r="EL88" s="120"/>
      <c r="EM88" s="120"/>
      <c r="EN88" s="120"/>
      <c r="EO88" s="120"/>
      <c r="EP88" s="120"/>
      <c r="EQ88" s="120"/>
      <c r="ER88" s="120"/>
      <c r="ES88" s="120"/>
      <c r="ET88" s="120"/>
      <c r="EU88" s="120"/>
      <c r="EV88" s="120"/>
      <c r="EW88" s="120"/>
      <c r="EX88" s="120"/>
      <c r="EY88" s="120"/>
      <c r="EZ88" s="120"/>
      <c r="FA88" s="120"/>
      <c r="FB88" s="120"/>
      <c r="FC88" s="120"/>
      <c r="FD88" s="120"/>
      <c r="FE88" s="120"/>
      <c r="FF88" s="120"/>
      <c r="FG88" s="120"/>
      <c r="FH88" s="120"/>
      <c r="FI88" s="120"/>
      <c r="FJ88" s="120"/>
      <c r="FK88" s="120"/>
      <c r="FL88" s="120"/>
      <c r="FM88" s="120"/>
      <c r="FN88" s="120"/>
      <c r="FO88" s="120"/>
      <c r="FP88" s="120"/>
      <c r="FQ88" s="120"/>
      <c r="FR88" s="120"/>
      <c r="FS88" s="120"/>
      <c r="FT88" s="120"/>
      <c r="FU88" s="120"/>
      <c r="FV88" s="120"/>
      <c r="FW88" s="120"/>
      <c r="FX88" s="120"/>
      <c r="FY88" s="120"/>
      <c r="FZ88" s="120"/>
      <c r="GA88" s="120"/>
      <c r="GB88" s="120"/>
      <c r="GC88" s="120"/>
      <c r="GD88" s="120"/>
      <c r="GE88" s="120"/>
      <c r="GF88" s="120"/>
      <c r="GG88" s="120"/>
      <c r="GH88" s="120"/>
      <c r="GI88" s="120"/>
      <c r="GJ88" s="120"/>
      <c r="GK88" s="120"/>
      <c r="GL88" s="120"/>
      <c r="GM88" s="120"/>
      <c r="GN88" s="120"/>
      <c r="GO88" s="120"/>
      <c r="GP88" s="120"/>
      <c r="GQ88" s="120"/>
      <c r="GR88" s="120"/>
      <c r="GS88" s="120"/>
      <c r="GT88" s="120"/>
      <c r="GU88" s="120"/>
      <c r="GV88" s="120"/>
      <c r="GW88" s="120"/>
      <c r="GX88" s="120"/>
      <c r="GY88" s="120"/>
      <c r="GZ88" s="120"/>
      <c r="HA88" s="120"/>
      <c r="HB88" s="120"/>
      <c r="HC88" s="120"/>
      <c r="HD88" s="120"/>
      <c r="HE88" s="120"/>
      <c r="HF88" s="120"/>
      <c r="HG88" s="120"/>
      <c r="HH88" s="120"/>
      <c r="HI88" s="120"/>
      <c r="HJ88" s="120"/>
      <c r="HK88" s="120"/>
      <c r="HL88" s="120"/>
      <c r="HM88" s="120"/>
      <c r="HN88" s="120"/>
      <c r="HO88" s="120"/>
      <c r="HP88" s="120"/>
      <c r="HQ88" s="120"/>
      <c r="HR88" s="120"/>
      <c r="HS88" s="120"/>
      <c r="HT88" s="120"/>
      <c r="HU88" s="120"/>
      <c r="HV88" s="120"/>
      <c r="HW88" s="120"/>
      <c r="HX88" s="120"/>
      <c r="HY88" s="120"/>
      <c r="HZ88" s="120"/>
      <c r="IA88" s="120"/>
      <c r="IB88" s="120"/>
      <c r="IC88" s="120"/>
      <c r="ID88" s="120"/>
      <c r="IE88" s="120"/>
      <c r="IF88" s="120"/>
      <c r="IG88" s="120"/>
      <c r="IH88" s="120"/>
      <c r="II88" s="120"/>
      <c r="IJ88" s="120"/>
      <c r="IK88" s="120"/>
      <c r="IL88" s="120"/>
      <c r="IM88" s="120"/>
      <c r="IN88" s="120"/>
      <c r="IO88" s="120"/>
      <c r="IP88" s="120"/>
      <c r="IQ88" s="120"/>
      <c r="IR88" s="120"/>
      <c r="IS88" s="120"/>
      <c r="IT88" s="120"/>
    </row>
    <row r="89" spans="1:254" x14ac:dyDescent="0.25">
      <c r="A89" s="119"/>
      <c r="B89" s="120"/>
      <c r="C89" s="120"/>
      <c r="D89" s="120"/>
      <c r="E89" s="120"/>
      <c r="F89" s="120"/>
      <c r="G89" s="45"/>
      <c r="H89" s="45"/>
      <c r="I89" s="45"/>
      <c r="J89" s="120"/>
      <c r="K89" s="135"/>
      <c r="L89" s="135"/>
      <c r="M89" s="135"/>
      <c r="N89" s="120"/>
      <c r="O89" s="51"/>
      <c r="P89" s="136"/>
      <c r="Q89" s="136"/>
      <c r="R89" s="136"/>
      <c r="S89" s="136"/>
      <c r="T89" s="136"/>
      <c r="U89" s="136"/>
      <c r="V89" s="136"/>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0"/>
      <c r="BR89" s="120"/>
      <c r="BS89" s="120"/>
      <c r="BT89" s="120"/>
      <c r="BU89" s="120"/>
      <c r="BV89" s="120"/>
      <c r="BW89" s="120"/>
      <c r="BX89" s="120"/>
      <c r="BY89" s="120"/>
      <c r="BZ89" s="120"/>
      <c r="CA89" s="120"/>
      <c r="CB89" s="120"/>
      <c r="CC89" s="120"/>
      <c r="CD89" s="120"/>
      <c r="CE89" s="120"/>
      <c r="CF89" s="120"/>
      <c r="CG89" s="120"/>
      <c r="CH89" s="120"/>
      <c r="CI89" s="120"/>
      <c r="CJ89" s="120"/>
      <c r="CK89" s="120"/>
      <c r="CL89" s="120"/>
      <c r="CM89" s="120"/>
      <c r="CN89" s="120"/>
      <c r="CO89" s="120"/>
      <c r="CP89" s="120"/>
      <c r="CQ89" s="120"/>
      <c r="CR89" s="120"/>
      <c r="CS89" s="120"/>
      <c r="CT89" s="120"/>
      <c r="CU89" s="120"/>
      <c r="CV89" s="120"/>
      <c r="CW89" s="120"/>
      <c r="CX89" s="120"/>
      <c r="CY89" s="120"/>
      <c r="CZ89" s="120"/>
      <c r="DA89" s="120"/>
      <c r="DB89" s="120"/>
      <c r="DC89" s="120"/>
      <c r="DD89" s="120"/>
      <c r="DE89" s="120"/>
      <c r="DF89" s="120"/>
      <c r="DG89" s="120"/>
      <c r="DH89" s="120"/>
      <c r="DI89" s="120"/>
      <c r="DJ89" s="120"/>
      <c r="DK89" s="120"/>
      <c r="DL89" s="120"/>
      <c r="DM89" s="120"/>
      <c r="DN89" s="120"/>
      <c r="DO89" s="120"/>
      <c r="DP89" s="120"/>
      <c r="DQ89" s="120"/>
      <c r="DR89" s="120"/>
      <c r="DS89" s="120"/>
      <c r="DT89" s="120"/>
      <c r="DU89" s="120"/>
      <c r="DV89" s="120"/>
      <c r="DW89" s="120"/>
      <c r="DX89" s="120"/>
      <c r="DY89" s="120"/>
      <c r="DZ89" s="120"/>
      <c r="EA89" s="120"/>
      <c r="EB89" s="120"/>
      <c r="EC89" s="120"/>
      <c r="ED89" s="120"/>
      <c r="EE89" s="120"/>
      <c r="EF89" s="120"/>
      <c r="EG89" s="120"/>
      <c r="EH89" s="120"/>
      <c r="EI89" s="120"/>
      <c r="EJ89" s="120"/>
      <c r="EK89" s="120"/>
      <c r="EL89" s="120"/>
      <c r="EM89" s="120"/>
      <c r="EN89" s="120"/>
      <c r="EO89" s="120"/>
      <c r="EP89" s="120"/>
      <c r="EQ89" s="120"/>
      <c r="ER89" s="120"/>
      <c r="ES89" s="120"/>
      <c r="ET89" s="120"/>
      <c r="EU89" s="120"/>
      <c r="EV89" s="120"/>
      <c r="EW89" s="120"/>
      <c r="EX89" s="120"/>
      <c r="EY89" s="120"/>
      <c r="EZ89" s="120"/>
      <c r="FA89" s="120"/>
      <c r="FB89" s="120"/>
      <c r="FC89" s="120"/>
      <c r="FD89" s="120"/>
      <c r="FE89" s="120"/>
      <c r="FF89" s="120"/>
      <c r="FG89" s="120"/>
      <c r="FH89" s="120"/>
      <c r="FI89" s="120"/>
      <c r="FJ89" s="120"/>
      <c r="FK89" s="120"/>
      <c r="FL89" s="120"/>
      <c r="FM89" s="120"/>
      <c r="FN89" s="120"/>
      <c r="FO89" s="120"/>
      <c r="FP89" s="120"/>
      <c r="FQ89" s="120"/>
      <c r="FR89" s="120"/>
      <c r="FS89" s="120"/>
      <c r="FT89" s="120"/>
      <c r="FU89" s="120"/>
      <c r="FV89" s="120"/>
      <c r="FW89" s="120"/>
      <c r="FX89" s="120"/>
      <c r="FY89" s="120"/>
      <c r="FZ89" s="120"/>
      <c r="GA89" s="120"/>
      <c r="GB89" s="120"/>
      <c r="GC89" s="120"/>
      <c r="GD89" s="120"/>
      <c r="GE89" s="120"/>
      <c r="GF89" s="120"/>
      <c r="GG89" s="120"/>
      <c r="GH89" s="120"/>
      <c r="GI89" s="120"/>
      <c r="GJ89" s="120"/>
      <c r="GK89" s="120"/>
      <c r="GL89" s="120"/>
      <c r="GM89" s="120"/>
      <c r="GN89" s="120"/>
      <c r="GO89" s="120"/>
      <c r="GP89" s="120"/>
      <c r="GQ89" s="120"/>
      <c r="GR89" s="120"/>
      <c r="GS89" s="120"/>
      <c r="GT89" s="120"/>
      <c r="GU89" s="120"/>
      <c r="GV89" s="120"/>
      <c r="GW89" s="120"/>
      <c r="GX89" s="120"/>
      <c r="GY89" s="120"/>
      <c r="GZ89" s="120"/>
      <c r="HA89" s="120"/>
      <c r="HB89" s="120"/>
      <c r="HC89" s="120"/>
      <c r="HD89" s="120"/>
      <c r="HE89" s="120"/>
      <c r="HF89" s="120"/>
      <c r="HG89" s="120"/>
      <c r="HH89" s="120"/>
      <c r="HI89" s="120"/>
      <c r="HJ89" s="120"/>
      <c r="HK89" s="120"/>
      <c r="HL89" s="120"/>
      <c r="HM89" s="120"/>
      <c r="HN89" s="120"/>
      <c r="HO89" s="120"/>
      <c r="HP89" s="120"/>
      <c r="HQ89" s="120"/>
      <c r="HR89" s="120"/>
      <c r="HS89" s="120"/>
      <c r="HT89" s="120"/>
      <c r="HU89" s="120"/>
      <c r="HV89" s="120"/>
      <c r="HW89" s="120"/>
      <c r="HX89" s="120"/>
      <c r="HY89" s="120"/>
      <c r="HZ89" s="120"/>
      <c r="IA89" s="120"/>
      <c r="IB89" s="120"/>
      <c r="IC89" s="120"/>
      <c r="ID89" s="120"/>
      <c r="IE89" s="120"/>
      <c r="IF89" s="120"/>
      <c r="IG89" s="120"/>
      <c r="IH89" s="120"/>
      <c r="II89" s="120"/>
      <c r="IJ89" s="120"/>
      <c r="IK89" s="120"/>
      <c r="IL89" s="120"/>
      <c r="IM89" s="120"/>
      <c r="IN89" s="120"/>
      <c r="IO89" s="120"/>
      <c r="IP89" s="120"/>
      <c r="IQ89" s="120"/>
      <c r="IR89" s="120"/>
      <c r="IS89" s="120"/>
      <c r="IT89" s="120"/>
    </row>
    <row r="90" spans="1:254" x14ac:dyDescent="0.25">
      <c r="A90" s="119"/>
      <c r="B90" s="120"/>
      <c r="C90" s="120"/>
      <c r="D90" s="120"/>
      <c r="E90" s="120"/>
      <c r="F90" s="120"/>
      <c r="G90" s="45"/>
      <c r="H90" s="45"/>
      <c r="I90" s="45"/>
      <c r="J90" s="120"/>
      <c r="K90" s="135"/>
      <c r="L90" s="135"/>
      <c r="M90" s="135"/>
      <c r="N90" s="120"/>
      <c r="O90" s="51"/>
      <c r="P90" s="136"/>
      <c r="Q90" s="136"/>
      <c r="R90" s="136"/>
      <c r="S90" s="136"/>
      <c r="T90" s="136"/>
      <c r="U90" s="136"/>
      <c r="V90" s="136"/>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20"/>
      <c r="BB90" s="120"/>
      <c r="BC90" s="120"/>
      <c r="BD90" s="120"/>
      <c r="BE90" s="120"/>
      <c r="BF90" s="120"/>
      <c r="BG90" s="120"/>
      <c r="BH90" s="120"/>
      <c r="BI90" s="120"/>
      <c r="BJ90" s="120"/>
      <c r="BK90" s="120"/>
      <c r="BL90" s="120"/>
      <c r="BM90" s="120"/>
      <c r="BN90" s="120"/>
      <c r="BO90" s="120"/>
      <c r="BP90" s="120"/>
      <c r="BQ90" s="120"/>
      <c r="BR90" s="120"/>
      <c r="BS90" s="120"/>
      <c r="BT90" s="120"/>
      <c r="BU90" s="120"/>
      <c r="BV90" s="120"/>
      <c r="BW90" s="120"/>
      <c r="BX90" s="120"/>
      <c r="BY90" s="120"/>
      <c r="BZ90" s="120"/>
      <c r="CA90" s="120"/>
      <c r="CB90" s="120"/>
      <c r="CC90" s="120"/>
      <c r="CD90" s="120"/>
      <c r="CE90" s="120"/>
      <c r="CF90" s="120"/>
      <c r="CG90" s="120"/>
      <c r="CH90" s="120"/>
      <c r="CI90" s="120"/>
      <c r="CJ90" s="120"/>
      <c r="CK90" s="120"/>
      <c r="CL90" s="120"/>
      <c r="CM90" s="120"/>
      <c r="CN90" s="120"/>
      <c r="CO90" s="120"/>
      <c r="CP90" s="120"/>
      <c r="CQ90" s="120"/>
      <c r="CR90" s="120"/>
      <c r="CS90" s="120"/>
      <c r="CT90" s="120"/>
      <c r="CU90" s="120"/>
      <c r="CV90" s="120"/>
      <c r="CW90" s="120"/>
      <c r="CX90" s="120"/>
      <c r="CY90" s="120"/>
      <c r="CZ90" s="120"/>
      <c r="DA90" s="120"/>
      <c r="DB90" s="120"/>
      <c r="DC90" s="120"/>
      <c r="DD90" s="120"/>
      <c r="DE90" s="120"/>
      <c r="DF90" s="120"/>
      <c r="DG90" s="120"/>
      <c r="DH90" s="120"/>
      <c r="DI90" s="120"/>
      <c r="DJ90" s="120"/>
      <c r="DK90" s="120"/>
      <c r="DL90" s="120"/>
      <c r="DM90" s="120"/>
      <c r="DN90" s="120"/>
      <c r="DO90" s="120"/>
      <c r="DP90" s="120"/>
      <c r="DQ90" s="120"/>
      <c r="DR90" s="120"/>
      <c r="DS90" s="120"/>
      <c r="DT90" s="120"/>
      <c r="DU90" s="120"/>
      <c r="DV90" s="120"/>
      <c r="DW90" s="120"/>
      <c r="DX90" s="120"/>
      <c r="DY90" s="120"/>
      <c r="DZ90" s="120"/>
      <c r="EA90" s="120"/>
      <c r="EB90" s="120"/>
      <c r="EC90" s="120"/>
      <c r="ED90" s="120"/>
      <c r="EE90" s="120"/>
      <c r="EF90" s="120"/>
      <c r="EG90" s="120"/>
      <c r="EH90" s="120"/>
      <c r="EI90" s="120"/>
      <c r="EJ90" s="120"/>
      <c r="EK90" s="120"/>
      <c r="EL90" s="120"/>
      <c r="EM90" s="120"/>
      <c r="EN90" s="120"/>
      <c r="EO90" s="120"/>
      <c r="EP90" s="120"/>
      <c r="EQ90" s="120"/>
      <c r="ER90" s="120"/>
      <c r="ES90" s="120"/>
      <c r="ET90" s="120"/>
      <c r="EU90" s="120"/>
      <c r="EV90" s="120"/>
      <c r="EW90" s="120"/>
      <c r="EX90" s="120"/>
      <c r="EY90" s="120"/>
      <c r="EZ90" s="120"/>
      <c r="FA90" s="120"/>
      <c r="FB90" s="120"/>
      <c r="FC90" s="120"/>
      <c r="FD90" s="120"/>
      <c r="FE90" s="120"/>
      <c r="FF90" s="120"/>
      <c r="FG90" s="120"/>
      <c r="FH90" s="120"/>
      <c r="FI90" s="120"/>
      <c r="FJ90" s="120"/>
      <c r="FK90" s="120"/>
      <c r="FL90" s="120"/>
      <c r="FM90" s="120"/>
      <c r="FN90" s="120"/>
      <c r="FO90" s="120"/>
      <c r="FP90" s="120"/>
      <c r="FQ90" s="120"/>
      <c r="FR90" s="120"/>
      <c r="FS90" s="120"/>
      <c r="FT90" s="120"/>
      <c r="FU90" s="120"/>
      <c r="FV90" s="120"/>
      <c r="FW90" s="120"/>
      <c r="FX90" s="120"/>
      <c r="FY90" s="120"/>
      <c r="FZ90" s="120"/>
      <c r="GA90" s="120"/>
      <c r="GB90" s="120"/>
      <c r="GC90" s="120"/>
      <c r="GD90" s="120"/>
      <c r="GE90" s="120"/>
      <c r="GF90" s="120"/>
      <c r="GG90" s="120"/>
      <c r="GH90" s="120"/>
      <c r="GI90" s="120"/>
      <c r="GJ90" s="120"/>
      <c r="GK90" s="120"/>
      <c r="GL90" s="120"/>
      <c r="GM90" s="120"/>
      <c r="GN90" s="120"/>
      <c r="GO90" s="120"/>
      <c r="GP90" s="120"/>
      <c r="GQ90" s="120"/>
      <c r="GR90" s="120"/>
      <c r="GS90" s="120"/>
      <c r="GT90" s="120"/>
      <c r="GU90" s="120"/>
      <c r="GV90" s="120"/>
      <c r="GW90" s="120"/>
      <c r="GX90" s="120"/>
      <c r="GY90" s="120"/>
      <c r="GZ90" s="120"/>
      <c r="HA90" s="120"/>
      <c r="HB90" s="120"/>
      <c r="HC90" s="120"/>
      <c r="HD90" s="120"/>
      <c r="HE90" s="120"/>
      <c r="HF90" s="120"/>
      <c r="HG90" s="120"/>
      <c r="HH90" s="120"/>
      <c r="HI90" s="120"/>
      <c r="HJ90" s="120"/>
      <c r="HK90" s="120"/>
      <c r="HL90" s="120"/>
      <c r="HM90" s="120"/>
      <c r="HN90" s="120"/>
      <c r="HO90" s="120"/>
      <c r="HP90" s="120"/>
      <c r="HQ90" s="120"/>
      <c r="HR90" s="120"/>
      <c r="HS90" s="120"/>
      <c r="HT90" s="120"/>
      <c r="HU90" s="120"/>
      <c r="HV90" s="120"/>
      <c r="HW90" s="120"/>
      <c r="HX90" s="120"/>
      <c r="HY90" s="120"/>
      <c r="HZ90" s="120"/>
      <c r="IA90" s="120"/>
      <c r="IB90" s="120"/>
      <c r="IC90" s="120"/>
      <c r="ID90" s="120"/>
      <c r="IE90" s="120"/>
      <c r="IF90" s="120"/>
      <c r="IG90" s="120"/>
      <c r="IH90" s="120"/>
      <c r="II90" s="120"/>
      <c r="IJ90" s="120"/>
      <c r="IK90" s="120"/>
      <c r="IL90" s="120"/>
      <c r="IM90" s="120"/>
      <c r="IN90" s="120"/>
      <c r="IO90" s="120"/>
      <c r="IP90" s="120"/>
      <c r="IQ90" s="120"/>
      <c r="IR90" s="120"/>
      <c r="IS90" s="120"/>
      <c r="IT90" s="120"/>
    </row>
    <row r="91" spans="1:254" x14ac:dyDescent="0.25">
      <c r="A91" s="119"/>
      <c r="B91" s="120"/>
      <c r="C91" s="120"/>
      <c r="D91" s="120"/>
      <c r="E91" s="120"/>
      <c r="F91" s="120"/>
      <c r="G91" s="45"/>
      <c r="H91" s="45"/>
      <c r="I91" s="45"/>
      <c r="J91" s="120"/>
      <c r="K91" s="135"/>
      <c r="L91" s="135"/>
      <c r="M91" s="135"/>
      <c r="N91" s="120"/>
      <c r="O91" s="51"/>
      <c r="P91" s="136"/>
      <c r="Q91" s="136"/>
      <c r="R91" s="136"/>
      <c r="S91" s="136"/>
      <c r="T91" s="136"/>
      <c r="U91" s="136"/>
      <c r="V91" s="136"/>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20"/>
      <c r="BC91" s="120"/>
      <c r="BD91" s="120"/>
      <c r="BE91" s="120"/>
      <c r="BF91" s="120"/>
      <c r="BG91" s="120"/>
      <c r="BH91" s="120"/>
      <c r="BI91" s="120"/>
      <c r="BJ91" s="120"/>
      <c r="BK91" s="120"/>
      <c r="BL91" s="120"/>
      <c r="BM91" s="120"/>
      <c r="BN91" s="120"/>
      <c r="BO91" s="120"/>
      <c r="BP91" s="120"/>
      <c r="BQ91" s="120"/>
      <c r="BR91" s="120"/>
      <c r="BS91" s="120"/>
      <c r="BT91" s="120"/>
      <c r="BU91" s="120"/>
      <c r="BV91" s="120"/>
      <c r="BW91" s="120"/>
      <c r="BX91" s="120"/>
      <c r="BY91" s="120"/>
      <c r="BZ91" s="120"/>
      <c r="CA91" s="120"/>
      <c r="CB91" s="120"/>
      <c r="CC91" s="120"/>
      <c r="CD91" s="120"/>
      <c r="CE91" s="120"/>
      <c r="CF91" s="120"/>
      <c r="CG91" s="120"/>
      <c r="CH91" s="120"/>
      <c r="CI91" s="120"/>
      <c r="CJ91" s="120"/>
      <c r="CK91" s="120"/>
      <c r="CL91" s="120"/>
      <c r="CM91" s="120"/>
      <c r="CN91" s="120"/>
      <c r="CO91" s="120"/>
      <c r="CP91" s="120"/>
      <c r="CQ91" s="120"/>
      <c r="CR91" s="120"/>
      <c r="CS91" s="120"/>
      <c r="CT91" s="120"/>
      <c r="CU91" s="120"/>
      <c r="CV91" s="120"/>
      <c r="CW91" s="120"/>
      <c r="CX91" s="120"/>
      <c r="CY91" s="120"/>
      <c r="CZ91" s="120"/>
      <c r="DA91" s="120"/>
      <c r="DB91" s="120"/>
      <c r="DC91" s="120"/>
      <c r="DD91" s="120"/>
      <c r="DE91" s="120"/>
      <c r="DF91" s="120"/>
      <c r="DG91" s="120"/>
      <c r="DH91" s="120"/>
      <c r="DI91" s="120"/>
      <c r="DJ91" s="120"/>
      <c r="DK91" s="120"/>
      <c r="DL91" s="120"/>
      <c r="DM91" s="120"/>
      <c r="DN91" s="120"/>
      <c r="DO91" s="120"/>
      <c r="DP91" s="120"/>
      <c r="DQ91" s="120"/>
      <c r="DR91" s="120"/>
      <c r="DS91" s="120"/>
      <c r="DT91" s="120"/>
      <c r="DU91" s="120"/>
      <c r="DV91" s="120"/>
      <c r="DW91" s="120"/>
      <c r="DX91" s="120"/>
      <c r="DY91" s="120"/>
      <c r="DZ91" s="120"/>
      <c r="EA91" s="120"/>
      <c r="EB91" s="120"/>
      <c r="EC91" s="120"/>
      <c r="ED91" s="120"/>
      <c r="EE91" s="120"/>
      <c r="EF91" s="120"/>
      <c r="EG91" s="120"/>
      <c r="EH91" s="120"/>
      <c r="EI91" s="120"/>
      <c r="EJ91" s="120"/>
      <c r="EK91" s="120"/>
      <c r="EL91" s="120"/>
      <c r="EM91" s="120"/>
      <c r="EN91" s="120"/>
      <c r="EO91" s="120"/>
      <c r="EP91" s="120"/>
      <c r="EQ91" s="120"/>
      <c r="ER91" s="120"/>
      <c r="ES91" s="120"/>
      <c r="ET91" s="120"/>
      <c r="EU91" s="120"/>
      <c r="EV91" s="120"/>
      <c r="EW91" s="120"/>
      <c r="EX91" s="120"/>
      <c r="EY91" s="120"/>
      <c r="EZ91" s="120"/>
      <c r="FA91" s="120"/>
      <c r="FB91" s="120"/>
      <c r="FC91" s="120"/>
      <c r="FD91" s="120"/>
      <c r="FE91" s="120"/>
      <c r="FF91" s="120"/>
      <c r="FG91" s="120"/>
      <c r="FH91" s="120"/>
      <c r="FI91" s="120"/>
      <c r="FJ91" s="120"/>
      <c r="FK91" s="120"/>
      <c r="FL91" s="120"/>
      <c r="FM91" s="120"/>
      <c r="FN91" s="120"/>
      <c r="FO91" s="120"/>
      <c r="FP91" s="120"/>
      <c r="FQ91" s="120"/>
      <c r="FR91" s="120"/>
      <c r="FS91" s="120"/>
      <c r="FT91" s="120"/>
      <c r="FU91" s="120"/>
      <c r="FV91" s="120"/>
      <c r="FW91" s="120"/>
      <c r="FX91" s="120"/>
      <c r="FY91" s="120"/>
      <c r="FZ91" s="120"/>
      <c r="GA91" s="120"/>
      <c r="GB91" s="120"/>
      <c r="GC91" s="120"/>
      <c r="GD91" s="120"/>
      <c r="GE91" s="120"/>
      <c r="GF91" s="120"/>
      <c r="GG91" s="120"/>
      <c r="GH91" s="120"/>
      <c r="GI91" s="120"/>
      <c r="GJ91" s="120"/>
      <c r="GK91" s="120"/>
      <c r="GL91" s="120"/>
      <c r="GM91" s="120"/>
      <c r="GN91" s="120"/>
      <c r="GO91" s="120"/>
      <c r="GP91" s="120"/>
      <c r="GQ91" s="120"/>
      <c r="GR91" s="120"/>
      <c r="GS91" s="120"/>
      <c r="GT91" s="120"/>
      <c r="GU91" s="120"/>
      <c r="GV91" s="120"/>
      <c r="GW91" s="120"/>
      <c r="GX91" s="120"/>
      <c r="GY91" s="120"/>
      <c r="GZ91" s="120"/>
      <c r="HA91" s="120"/>
      <c r="HB91" s="120"/>
      <c r="HC91" s="120"/>
      <c r="HD91" s="120"/>
      <c r="HE91" s="120"/>
      <c r="HF91" s="120"/>
      <c r="HG91" s="120"/>
      <c r="HH91" s="120"/>
      <c r="HI91" s="120"/>
      <c r="HJ91" s="120"/>
      <c r="HK91" s="120"/>
      <c r="HL91" s="120"/>
      <c r="HM91" s="120"/>
      <c r="HN91" s="120"/>
      <c r="HO91" s="120"/>
      <c r="HP91" s="120"/>
      <c r="HQ91" s="120"/>
      <c r="HR91" s="120"/>
      <c r="HS91" s="120"/>
      <c r="HT91" s="120"/>
      <c r="HU91" s="120"/>
      <c r="HV91" s="120"/>
      <c r="HW91" s="120"/>
      <c r="HX91" s="120"/>
      <c r="HY91" s="120"/>
      <c r="HZ91" s="120"/>
      <c r="IA91" s="120"/>
      <c r="IB91" s="120"/>
      <c r="IC91" s="120"/>
      <c r="ID91" s="120"/>
      <c r="IE91" s="120"/>
      <c r="IF91" s="120"/>
      <c r="IG91" s="120"/>
      <c r="IH91" s="120"/>
      <c r="II91" s="120"/>
      <c r="IJ91" s="120"/>
      <c r="IK91" s="120"/>
      <c r="IL91" s="120"/>
      <c r="IM91" s="120"/>
      <c r="IN91" s="120"/>
      <c r="IO91" s="120"/>
      <c r="IP91" s="120"/>
      <c r="IQ91" s="120"/>
      <c r="IR91" s="120"/>
      <c r="IS91" s="120"/>
      <c r="IT91" s="120"/>
    </row>
    <row r="92" spans="1:254" x14ac:dyDescent="0.25">
      <c r="A92" s="119"/>
      <c r="B92" s="120"/>
      <c r="C92" s="120"/>
      <c r="D92" s="120"/>
      <c r="E92" s="120"/>
      <c r="F92" s="120"/>
      <c r="G92" s="45"/>
      <c r="H92" s="45"/>
      <c r="I92" s="45"/>
      <c r="J92" s="120"/>
      <c r="K92" s="135"/>
      <c r="L92" s="135"/>
      <c r="M92" s="135"/>
      <c r="N92" s="120"/>
      <c r="O92" s="51"/>
      <c r="P92" s="136"/>
      <c r="Q92" s="136"/>
      <c r="R92" s="136"/>
      <c r="S92" s="136"/>
      <c r="T92" s="136"/>
      <c r="U92" s="136"/>
      <c r="V92" s="136"/>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120"/>
      <c r="BR92" s="120"/>
      <c r="BS92" s="120"/>
      <c r="BT92" s="120"/>
      <c r="BU92" s="120"/>
      <c r="BV92" s="120"/>
      <c r="BW92" s="120"/>
      <c r="BX92" s="120"/>
      <c r="BY92" s="120"/>
      <c r="BZ92" s="120"/>
      <c r="CA92" s="120"/>
      <c r="CB92" s="120"/>
      <c r="CC92" s="120"/>
      <c r="CD92" s="120"/>
      <c r="CE92" s="120"/>
      <c r="CF92" s="120"/>
      <c r="CG92" s="120"/>
      <c r="CH92" s="120"/>
      <c r="CI92" s="120"/>
      <c r="CJ92" s="120"/>
      <c r="CK92" s="120"/>
      <c r="CL92" s="120"/>
      <c r="CM92" s="120"/>
      <c r="CN92" s="120"/>
      <c r="CO92" s="120"/>
      <c r="CP92" s="120"/>
      <c r="CQ92" s="120"/>
      <c r="CR92" s="120"/>
      <c r="CS92" s="120"/>
      <c r="CT92" s="120"/>
      <c r="CU92" s="120"/>
      <c r="CV92" s="120"/>
      <c r="CW92" s="120"/>
      <c r="CX92" s="120"/>
      <c r="CY92" s="120"/>
      <c r="CZ92" s="120"/>
      <c r="DA92" s="120"/>
      <c r="DB92" s="120"/>
      <c r="DC92" s="120"/>
      <c r="DD92" s="120"/>
      <c r="DE92" s="120"/>
      <c r="DF92" s="120"/>
      <c r="DG92" s="120"/>
      <c r="DH92" s="120"/>
      <c r="DI92" s="120"/>
      <c r="DJ92" s="120"/>
      <c r="DK92" s="120"/>
      <c r="DL92" s="120"/>
      <c r="DM92" s="120"/>
      <c r="DN92" s="120"/>
      <c r="DO92" s="120"/>
      <c r="DP92" s="120"/>
      <c r="DQ92" s="120"/>
      <c r="DR92" s="120"/>
      <c r="DS92" s="120"/>
      <c r="DT92" s="120"/>
      <c r="DU92" s="120"/>
      <c r="DV92" s="120"/>
      <c r="DW92" s="120"/>
      <c r="DX92" s="120"/>
      <c r="DY92" s="120"/>
      <c r="DZ92" s="120"/>
      <c r="EA92" s="120"/>
      <c r="EB92" s="120"/>
      <c r="EC92" s="120"/>
      <c r="ED92" s="120"/>
      <c r="EE92" s="120"/>
      <c r="EF92" s="120"/>
      <c r="EG92" s="120"/>
      <c r="EH92" s="120"/>
      <c r="EI92" s="120"/>
      <c r="EJ92" s="120"/>
      <c r="EK92" s="120"/>
      <c r="EL92" s="120"/>
      <c r="EM92" s="120"/>
      <c r="EN92" s="120"/>
      <c r="EO92" s="120"/>
      <c r="EP92" s="120"/>
      <c r="EQ92" s="120"/>
      <c r="ER92" s="120"/>
      <c r="ES92" s="120"/>
      <c r="ET92" s="120"/>
      <c r="EU92" s="120"/>
      <c r="EV92" s="120"/>
      <c r="EW92" s="120"/>
      <c r="EX92" s="120"/>
      <c r="EY92" s="120"/>
      <c r="EZ92" s="120"/>
      <c r="FA92" s="120"/>
      <c r="FB92" s="120"/>
      <c r="FC92" s="120"/>
      <c r="FD92" s="120"/>
      <c r="FE92" s="120"/>
      <c r="FF92" s="120"/>
      <c r="FG92" s="120"/>
      <c r="FH92" s="120"/>
      <c r="FI92" s="120"/>
      <c r="FJ92" s="120"/>
      <c r="FK92" s="120"/>
      <c r="FL92" s="120"/>
      <c r="FM92" s="120"/>
      <c r="FN92" s="120"/>
      <c r="FO92" s="120"/>
      <c r="FP92" s="120"/>
      <c r="FQ92" s="120"/>
      <c r="FR92" s="120"/>
      <c r="FS92" s="120"/>
      <c r="FT92" s="120"/>
      <c r="FU92" s="120"/>
      <c r="FV92" s="120"/>
      <c r="FW92" s="120"/>
      <c r="FX92" s="120"/>
      <c r="FY92" s="120"/>
      <c r="FZ92" s="120"/>
      <c r="GA92" s="120"/>
      <c r="GB92" s="120"/>
      <c r="GC92" s="120"/>
      <c r="GD92" s="120"/>
      <c r="GE92" s="120"/>
      <c r="GF92" s="120"/>
      <c r="GG92" s="120"/>
      <c r="GH92" s="120"/>
      <c r="GI92" s="120"/>
      <c r="GJ92" s="120"/>
      <c r="GK92" s="120"/>
      <c r="GL92" s="120"/>
      <c r="GM92" s="120"/>
      <c r="GN92" s="120"/>
      <c r="GO92" s="120"/>
      <c r="GP92" s="120"/>
      <c r="GQ92" s="120"/>
      <c r="GR92" s="120"/>
      <c r="GS92" s="120"/>
      <c r="GT92" s="120"/>
      <c r="GU92" s="120"/>
      <c r="GV92" s="120"/>
      <c r="GW92" s="120"/>
      <c r="GX92" s="120"/>
      <c r="GY92" s="120"/>
      <c r="GZ92" s="120"/>
      <c r="HA92" s="120"/>
      <c r="HB92" s="120"/>
      <c r="HC92" s="120"/>
      <c r="HD92" s="120"/>
      <c r="HE92" s="120"/>
      <c r="HF92" s="120"/>
      <c r="HG92" s="120"/>
      <c r="HH92" s="120"/>
      <c r="HI92" s="120"/>
      <c r="HJ92" s="120"/>
      <c r="HK92" s="120"/>
      <c r="HL92" s="120"/>
      <c r="HM92" s="120"/>
      <c r="HN92" s="120"/>
      <c r="HO92" s="120"/>
      <c r="HP92" s="120"/>
      <c r="HQ92" s="120"/>
      <c r="HR92" s="120"/>
      <c r="HS92" s="120"/>
      <c r="HT92" s="120"/>
      <c r="HU92" s="120"/>
      <c r="HV92" s="120"/>
      <c r="HW92" s="120"/>
      <c r="HX92" s="120"/>
      <c r="HY92" s="120"/>
      <c r="HZ92" s="120"/>
      <c r="IA92" s="120"/>
      <c r="IB92" s="120"/>
      <c r="IC92" s="120"/>
      <c r="ID92" s="120"/>
      <c r="IE92" s="120"/>
      <c r="IF92" s="120"/>
      <c r="IG92" s="120"/>
      <c r="IH92" s="120"/>
      <c r="II92" s="120"/>
      <c r="IJ92" s="120"/>
      <c r="IK92" s="120"/>
      <c r="IL92" s="120"/>
      <c r="IM92" s="120"/>
      <c r="IN92" s="120"/>
      <c r="IO92" s="120"/>
      <c r="IP92" s="120"/>
      <c r="IQ92" s="120"/>
      <c r="IR92" s="120"/>
      <c r="IS92" s="120"/>
      <c r="IT92" s="120"/>
    </row>
    <row r="93" spans="1:254" x14ac:dyDescent="0.25">
      <c r="A93" s="119"/>
      <c r="B93" s="120"/>
      <c r="C93" s="120"/>
      <c r="D93" s="120"/>
      <c r="E93" s="120"/>
      <c r="F93" s="120"/>
      <c r="G93" s="45"/>
      <c r="H93" s="45"/>
      <c r="I93" s="45"/>
      <c r="J93" s="120"/>
      <c r="K93" s="135"/>
      <c r="L93" s="135"/>
      <c r="M93" s="135"/>
      <c r="N93" s="120"/>
      <c r="O93" s="51"/>
      <c r="P93" s="136"/>
      <c r="Q93" s="136"/>
      <c r="R93" s="136"/>
      <c r="S93" s="136"/>
      <c r="T93" s="136"/>
      <c r="U93" s="136"/>
      <c r="V93" s="136"/>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120"/>
      <c r="BB93" s="120"/>
      <c r="BC93" s="120"/>
      <c r="BD93" s="120"/>
      <c r="BE93" s="120"/>
      <c r="BF93" s="120"/>
      <c r="BG93" s="120"/>
      <c r="BH93" s="120"/>
      <c r="BI93" s="120"/>
      <c r="BJ93" s="120"/>
      <c r="BK93" s="120"/>
      <c r="BL93" s="120"/>
      <c r="BM93" s="120"/>
      <c r="BN93" s="120"/>
      <c r="BO93" s="120"/>
      <c r="BP93" s="120"/>
      <c r="BQ93" s="120"/>
      <c r="BR93" s="120"/>
      <c r="BS93" s="120"/>
      <c r="BT93" s="120"/>
      <c r="BU93" s="120"/>
      <c r="BV93" s="120"/>
      <c r="BW93" s="120"/>
      <c r="BX93" s="120"/>
      <c r="BY93" s="120"/>
      <c r="BZ93" s="120"/>
      <c r="CA93" s="120"/>
      <c r="CB93" s="120"/>
      <c r="CC93" s="120"/>
      <c r="CD93" s="120"/>
      <c r="CE93" s="120"/>
      <c r="CF93" s="120"/>
      <c r="CG93" s="120"/>
      <c r="CH93" s="120"/>
      <c r="CI93" s="120"/>
      <c r="CJ93" s="120"/>
      <c r="CK93" s="120"/>
      <c r="CL93" s="120"/>
      <c r="CM93" s="120"/>
      <c r="CN93" s="120"/>
      <c r="CO93" s="120"/>
      <c r="CP93" s="120"/>
      <c r="CQ93" s="120"/>
      <c r="CR93" s="120"/>
      <c r="CS93" s="120"/>
      <c r="CT93" s="120"/>
      <c r="CU93" s="120"/>
      <c r="CV93" s="120"/>
      <c r="CW93" s="120"/>
      <c r="CX93" s="120"/>
      <c r="CY93" s="120"/>
      <c r="CZ93" s="120"/>
      <c r="DA93" s="120"/>
      <c r="DB93" s="120"/>
      <c r="DC93" s="120"/>
      <c r="DD93" s="120"/>
      <c r="DE93" s="120"/>
      <c r="DF93" s="120"/>
      <c r="DG93" s="120"/>
      <c r="DH93" s="120"/>
      <c r="DI93" s="120"/>
      <c r="DJ93" s="120"/>
      <c r="DK93" s="120"/>
      <c r="DL93" s="120"/>
      <c r="DM93" s="120"/>
      <c r="DN93" s="120"/>
      <c r="DO93" s="120"/>
      <c r="DP93" s="120"/>
      <c r="DQ93" s="120"/>
      <c r="DR93" s="120"/>
      <c r="DS93" s="120"/>
      <c r="DT93" s="120"/>
      <c r="DU93" s="120"/>
      <c r="DV93" s="120"/>
      <c r="DW93" s="120"/>
      <c r="DX93" s="120"/>
      <c r="DY93" s="120"/>
      <c r="DZ93" s="120"/>
      <c r="EA93" s="120"/>
      <c r="EB93" s="120"/>
      <c r="EC93" s="120"/>
      <c r="ED93" s="120"/>
      <c r="EE93" s="120"/>
      <c r="EF93" s="120"/>
      <c r="EG93" s="120"/>
      <c r="EH93" s="120"/>
      <c r="EI93" s="120"/>
      <c r="EJ93" s="120"/>
      <c r="EK93" s="120"/>
      <c r="EL93" s="120"/>
      <c r="EM93" s="120"/>
      <c r="EN93" s="120"/>
      <c r="EO93" s="120"/>
      <c r="EP93" s="120"/>
      <c r="EQ93" s="120"/>
      <c r="ER93" s="120"/>
      <c r="ES93" s="120"/>
      <c r="ET93" s="120"/>
      <c r="EU93" s="120"/>
      <c r="EV93" s="120"/>
      <c r="EW93" s="120"/>
      <c r="EX93" s="120"/>
      <c r="EY93" s="120"/>
      <c r="EZ93" s="120"/>
      <c r="FA93" s="120"/>
      <c r="FB93" s="120"/>
      <c r="FC93" s="120"/>
      <c r="FD93" s="120"/>
      <c r="FE93" s="120"/>
      <c r="FF93" s="120"/>
      <c r="FG93" s="120"/>
      <c r="FH93" s="120"/>
      <c r="FI93" s="120"/>
      <c r="FJ93" s="120"/>
      <c r="FK93" s="120"/>
      <c r="FL93" s="120"/>
      <c r="FM93" s="120"/>
      <c r="FN93" s="120"/>
      <c r="FO93" s="120"/>
      <c r="FP93" s="120"/>
      <c r="FQ93" s="120"/>
      <c r="FR93" s="120"/>
      <c r="FS93" s="120"/>
      <c r="FT93" s="120"/>
      <c r="FU93" s="120"/>
      <c r="FV93" s="120"/>
      <c r="FW93" s="120"/>
      <c r="FX93" s="120"/>
      <c r="FY93" s="120"/>
      <c r="FZ93" s="120"/>
      <c r="GA93" s="120"/>
      <c r="GB93" s="120"/>
      <c r="GC93" s="120"/>
      <c r="GD93" s="120"/>
      <c r="GE93" s="120"/>
      <c r="GF93" s="120"/>
      <c r="GG93" s="120"/>
      <c r="GH93" s="120"/>
      <c r="GI93" s="120"/>
      <c r="GJ93" s="120"/>
      <c r="GK93" s="120"/>
      <c r="GL93" s="120"/>
      <c r="GM93" s="120"/>
      <c r="GN93" s="120"/>
      <c r="GO93" s="120"/>
      <c r="GP93" s="120"/>
      <c r="GQ93" s="120"/>
      <c r="GR93" s="120"/>
      <c r="GS93" s="120"/>
      <c r="GT93" s="120"/>
      <c r="GU93" s="120"/>
      <c r="GV93" s="120"/>
      <c r="GW93" s="120"/>
      <c r="GX93" s="120"/>
      <c r="GY93" s="120"/>
      <c r="GZ93" s="120"/>
      <c r="HA93" s="120"/>
      <c r="HB93" s="120"/>
      <c r="HC93" s="120"/>
      <c r="HD93" s="120"/>
      <c r="HE93" s="120"/>
      <c r="HF93" s="120"/>
      <c r="HG93" s="120"/>
      <c r="HH93" s="120"/>
      <c r="HI93" s="120"/>
      <c r="HJ93" s="120"/>
      <c r="HK93" s="120"/>
      <c r="HL93" s="120"/>
      <c r="HM93" s="120"/>
      <c r="HN93" s="120"/>
      <c r="HO93" s="120"/>
      <c r="HP93" s="120"/>
      <c r="HQ93" s="120"/>
      <c r="HR93" s="120"/>
      <c r="HS93" s="120"/>
      <c r="HT93" s="120"/>
      <c r="HU93" s="120"/>
      <c r="HV93" s="120"/>
      <c r="HW93" s="120"/>
      <c r="HX93" s="120"/>
      <c r="HY93" s="120"/>
      <c r="HZ93" s="120"/>
      <c r="IA93" s="120"/>
      <c r="IB93" s="120"/>
      <c r="IC93" s="120"/>
      <c r="ID93" s="120"/>
      <c r="IE93" s="120"/>
      <c r="IF93" s="120"/>
      <c r="IG93" s="120"/>
      <c r="IH93" s="120"/>
      <c r="II93" s="120"/>
      <c r="IJ93" s="120"/>
      <c r="IK93" s="120"/>
      <c r="IL93" s="120"/>
      <c r="IM93" s="120"/>
      <c r="IN93" s="120"/>
      <c r="IO93" s="120"/>
      <c r="IP93" s="120"/>
      <c r="IQ93" s="120"/>
      <c r="IR93" s="120"/>
      <c r="IS93" s="120"/>
      <c r="IT93" s="120"/>
    </row>
    <row r="94" spans="1:254" x14ac:dyDescent="0.25">
      <c r="A94" s="119"/>
      <c r="B94" s="120"/>
      <c r="C94" s="120"/>
      <c r="D94" s="120"/>
      <c r="E94" s="120"/>
      <c r="F94" s="120"/>
      <c r="G94" s="45"/>
      <c r="H94" s="45"/>
      <c r="I94" s="45"/>
      <c r="J94" s="120"/>
      <c r="K94" s="135"/>
      <c r="L94" s="135"/>
      <c r="M94" s="135"/>
      <c r="N94" s="120"/>
      <c r="O94" s="51"/>
      <c r="P94" s="136"/>
      <c r="Q94" s="136"/>
      <c r="R94" s="136"/>
      <c r="S94" s="136"/>
      <c r="T94" s="136"/>
      <c r="U94" s="136"/>
      <c r="V94" s="136"/>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0"/>
      <c r="AZ94" s="120"/>
      <c r="BA94" s="120"/>
      <c r="BB94" s="120"/>
      <c r="BC94" s="120"/>
      <c r="BD94" s="120"/>
      <c r="BE94" s="120"/>
      <c r="BF94" s="120"/>
      <c r="BG94" s="120"/>
      <c r="BH94" s="120"/>
      <c r="BI94" s="120"/>
      <c r="BJ94" s="120"/>
      <c r="BK94" s="120"/>
      <c r="BL94" s="120"/>
      <c r="BM94" s="120"/>
      <c r="BN94" s="120"/>
      <c r="BO94" s="120"/>
      <c r="BP94" s="120"/>
      <c r="BQ94" s="120"/>
      <c r="BR94" s="120"/>
      <c r="BS94" s="120"/>
      <c r="BT94" s="120"/>
      <c r="BU94" s="120"/>
      <c r="BV94" s="120"/>
      <c r="BW94" s="120"/>
      <c r="BX94" s="120"/>
      <c r="BY94" s="120"/>
      <c r="BZ94" s="120"/>
      <c r="CA94" s="120"/>
      <c r="CB94" s="120"/>
      <c r="CC94" s="120"/>
      <c r="CD94" s="120"/>
      <c r="CE94" s="120"/>
      <c r="CF94" s="120"/>
      <c r="CG94" s="120"/>
      <c r="CH94" s="120"/>
      <c r="CI94" s="120"/>
      <c r="CJ94" s="120"/>
      <c r="CK94" s="120"/>
      <c r="CL94" s="120"/>
      <c r="CM94" s="120"/>
      <c r="CN94" s="120"/>
      <c r="CO94" s="120"/>
      <c r="CP94" s="120"/>
      <c r="CQ94" s="120"/>
      <c r="CR94" s="120"/>
      <c r="CS94" s="120"/>
      <c r="CT94" s="120"/>
      <c r="CU94" s="120"/>
      <c r="CV94" s="120"/>
      <c r="CW94" s="120"/>
      <c r="CX94" s="120"/>
      <c r="CY94" s="120"/>
      <c r="CZ94" s="120"/>
      <c r="DA94" s="120"/>
      <c r="DB94" s="120"/>
      <c r="DC94" s="120"/>
      <c r="DD94" s="120"/>
      <c r="DE94" s="120"/>
      <c r="DF94" s="120"/>
      <c r="DG94" s="120"/>
      <c r="DH94" s="120"/>
      <c r="DI94" s="120"/>
      <c r="DJ94" s="120"/>
      <c r="DK94" s="120"/>
      <c r="DL94" s="120"/>
      <c r="DM94" s="120"/>
      <c r="DN94" s="120"/>
      <c r="DO94" s="120"/>
      <c r="DP94" s="120"/>
      <c r="DQ94" s="120"/>
      <c r="DR94" s="120"/>
      <c r="DS94" s="120"/>
      <c r="DT94" s="120"/>
      <c r="DU94" s="120"/>
      <c r="DV94" s="120"/>
      <c r="DW94" s="120"/>
      <c r="DX94" s="120"/>
      <c r="DY94" s="120"/>
      <c r="DZ94" s="120"/>
      <c r="EA94" s="120"/>
      <c r="EB94" s="120"/>
      <c r="EC94" s="120"/>
      <c r="ED94" s="120"/>
      <c r="EE94" s="120"/>
      <c r="EF94" s="120"/>
      <c r="EG94" s="120"/>
      <c r="EH94" s="120"/>
      <c r="EI94" s="120"/>
      <c r="EJ94" s="120"/>
      <c r="EK94" s="120"/>
      <c r="EL94" s="120"/>
      <c r="EM94" s="120"/>
      <c r="EN94" s="120"/>
      <c r="EO94" s="120"/>
      <c r="EP94" s="120"/>
      <c r="EQ94" s="120"/>
      <c r="ER94" s="120"/>
      <c r="ES94" s="120"/>
      <c r="ET94" s="120"/>
      <c r="EU94" s="120"/>
      <c r="EV94" s="120"/>
      <c r="EW94" s="120"/>
      <c r="EX94" s="120"/>
      <c r="EY94" s="120"/>
      <c r="EZ94" s="120"/>
      <c r="FA94" s="120"/>
      <c r="FB94" s="120"/>
      <c r="FC94" s="120"/>
      <c r="FD94" s="120"/>
      <c r="FE94" s="120"/>
      <c r="FF94" s="120"/>
      <c r="FG94" s="120"/>
      <c r="FH94" s="120"/>
      <c r="FI94" s="120"/>
      <c r="FJ94" s="120"/>
      <c r="FK94" s="120"/>
      <c r="FL94" s="120"/>
      <c r="FM94" s="120"/>
      <c r="FN94" s="120"/>
      <c r="FO94" s="120"/>
      <c r="FP94" s="120"/>
      <c r="FQ94" s="120"/>
      <c r="FR94" s="120"/>
      <c r="FS94" s="120"/>
      <c r="FT94" s="120"/>
      <c r="FU94" s="120"/>
      <c r="FV94" s="120"/>
      <c r="FW94" s="120"/>
      <c r="FX94" s="120"/>
      <c r="FY94" s="120"/>
      <c r="FZ94" s="120"/>
      <c r="GA94" s="120"/>
      <c r="GB94" s="120"/>
      <c r="GC94" s="120"/>
      <c r="GD94" s="120"/>
      <c r="GE94" s="120"/>
      <c r="GF94" s="120"/>
      <c r="GG94" s="120"/>
      <c r="GH94" s="120"/>
      <c r="GI94" s="120"/>
      <c r="GJ94" s="120"/>
      <c r="GK94" s="120"/>
      <c r="GL94" s="120"/>
      <c r="GM94" s="120"/>
      <c r="GN94" s="120"/>
      <c r="GO94" s="120"/>
      <c r="GP94" s="120"/>
      <c r="GQ94" s="120"/>
      <c r="GR94" s="120"/>
      <c r="GS94" s="120"/>
      <c r="GT94" s="120"/>
      <c r="GU94" s="120"/>
      <c r="GV94" s="120"/>
      <c r="GW94" s="120"/>
      <c r="GX94" s="120"/>
      <c r="GY94" s="120"/>
      <c r="GZ94" s="120"/>
      <c r="HA94" s="120"/>
      <c r="HB94" s="120"/>
      <c r="HC94" s="120"/>
      <c r="HD94" s="120"/>
      <c r="HE94" s="120"/>
      <c r="HF94" s="120"/>
      <c r="HG94" s="120"/>
      <c r="HH94" s="120"/>
      <c r="HI94" s="120"/>
      <c r="HJ94" s="120"/>
      <c r="HK94" s="120"/>
      <c r="HL94" s="120"/>
      <c r="HM94" s="120"/>
      <c r="HN94" s="120"/>
      <c r="HO94" s="120"/>
      <c r="HP94" s="120"/>
      <c r="HQ94" s="120"/>
      <c r="HR94" s="120"/>
      <c r="HS94" s="120"/>
      <c r="HT94" s="120"/>
      <c r="HU94" s="120"/>
      <c r="HV94" s="120"/>
      <c r="HW94" s="120"/>
      <c r="HX94" s="120"/>
      <c r="HY94" s="120"/>
      <c r="HZ94" s="120"/>
      <c r="IA94" s="120"/>
      <c r="IB94" s="120"/>
      <c r="IC94" s="120"/>
      <c r="ID94" s="120"/>
      <c r="IE94" s="120"/>
      <c r="IF94" s="120"/>
      <c r="IG94" s="120"/>
      <c r="IH94" s="120"/>
      <c r="II94" s="120"/>
      <c r="IJ94" s="120"/>
      <c r="IK94" s="120"/>
      <c r="IL94" s="120"/>
      <c r="IM94" s="120"/>
      <c r="IN94" s="120"/>
      <c r="IO94" s="120"/>
      <c r="IP94" s="120"/>
      <c r="IQ94" s="120"/>
      <c r="IR94" s="120"/>
      <c r="IS94" s="120"/>
      <c r="IT94" s="120"/>
    </row>
    <row r="95" spans="1:254" x14ac:dyDescent="0.25">
      <c r="A95" s="119"/>
      <c r="B95" s="120"/>
      <c r="C95" s="120"/>
      <c r="D95" s="120"/>
      <c r="E95" s="120"/>
      <c r="F95" s="120"/>
      <c r="G95" s="45"/>
      <c r="H95" s="45"/>
      <c r="I95" s="45"/>
      <c r="J95" s="120"/>
      <c r="K95" s="135"/>
      <c r="L95" s="135"/>
      <c r="M95" s="135"/>
      <c r="N95" s="120"/>
      <c r="O95" s="51"/>
      <c r="P95" s="136"/>
      <c r="Q95" s="136"/>
      <c r="R95" s="136"/>
      <c r="S95" s="136"/>
      <c r="T95" s="136"/>
      <c r="U95" s="136"/>
      <c r="V95" s="136"/>
      <c r="W95" s="120"/>
      <c r="X95" s="120"/>
      <c r="Y95" s="120"/>
      <c r="Z95" s="120"/>
      <c r="AA95" s="120"/>
      <c r="AB95" s="120"/>
      <c r="AC95" s="120"/>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20"/>
      <c r="BA95" s="120"/>
      <c r="BB95" s="120"/>
      <c r="BC95" s="120"/>
      <c r="BD95" s="120"/>
      <c r="BE95" s="120"/>
      <c r="BF95" s="120"/>
      <c r="BG95" s="120"/>
      <c r="BH95" s="120"/>
      <c r="BI95" s="120"/>
      <c r="BJ95" s="120"/>
      <c r="BK95" s="120"/>
      <c r="BL95" s="120"/>
      <c r="BM95" s="120"/>
      <c r="BN95" s="120"/>
      <c r="BO95" s="120"/>
      <c r="BP95" s="120"/>
      <c r="BQ95" s="120"/>
      <c r="BR95" s="120"/>
      <c r="BS95" s="120"/>
      <c r="BT95" s="120"/>
      <c r="BU95" s="120"/>
      <c r="BV95" s="120"/>
      <c r="BW95" s="120"/>
      <c r="BX95" s="120"/>
      <c r="BY95" s="120"/>
      <c r="BZ95" s="120"/>
      <c r="CA95" s="120"/>
      <c r="CB95" s="120"/>
      <c r="CC95" s="120"/>
      <c r="CD95" s="120"/>
      <c r="CE95" s="120"/>
      <c r="CF95" s="120"/>
      <c r="CG95" s="120"/>
      <c r="CH95" s="120"/>
      <c r="CI95" s="120"/>
      <c r="CJ95" s="120"/>
      <c r="CK95" s="120"/>
      <c r="CL95" s="120"/>
      <c r="CM95" s="120"/>
      <c r="CN95" s="120"/>
      <c r="CO95" s="120"/>
      <c r="CP95" s="120"/>
      <c r="CQ95" s="120"/>
      <c r="CR95" s="120"/>
      <c r="CS95" s="120"/>
      <c r="CT95" s="120"/>
      <c r="CU95" s="120"/>
      <c r="CV95" s="120"/>
      <c r="CW95" s="120"/>
      <c r="CX95" s="120"/>
      <c r="CY95" s="120"/>
      <c r="CZ95" s="120"/>
      <c r="DA95" s="120"/>
      <c r="DB95" s="120"/>
      <c r="DC95" s="120"/>
      <c r="DD95" s="120"/>
      <c r="DE95" s="120"/>
      <c r="DF95" s="120"/>
      <c r="DG95" s="120"/>
      <c r="DH95" s="120"/>
      <c r="DI95" s="120"/>
      <c r="DJ95" s="120"/>
      <c r="DK95" s="120"/>
      <c r="DL95" s="120"/>
      <c r="DM95" s="120"/>
      <c r="DN95" s="120"/>
      <c r="DO95" s="120"/>
      <c r="DP95" s="120"/>
      <c r="DQ95" s="120"/>
      <c r="DR95" s="120"/>
      <c r="DS95" s="120"/>
      <c r="DT95" s="120"/>
      <c r="DU95" s="120"/>
      <c r="DV95" s="120"/>
      <c r="DW95" s="120"/>
      <c r="DX95" s="120"/>
      <c r="DY95" s="120"/>
      <c r="DZ95" s="120"/>
      <c r="EA95" s="120"/>
      <c r="EB95" s="120"/>
      <c r="EC95" s="120"/>
      <c r="ED95" s="120"/>
      <c r="EE95" s="120"/>
      <c r="EF95" s="120"/>
      <c r="EG95" s="120"/>
      <c r="EH95" s="120"/>
      <c r="EI95" s="120"/>
      <c r="EJ95" s="120"/>
      <c r="EK95" s="120"/>
      <c r="EL95" s="120"/>
      <c r="EM95" s="120"/>
      <c r="EN95" s="120"/>
      <c r="EO95" s="120"/>
      <c r="EP95" s="120"/>
      <c r="EQ95" s="120"/>
      <c r="ER95" s="120"/>
      <c r="ES95" s="120"/>
      <c r="ET95" s="120"/>
      <c r="EU95" s="120"/>
      <c r="EV95" s="120"/>
      <c r="EW95" s="120"/>
      <c r="EX95" s="120"/>
      <c r="EY95" s="120"/>
      <c r="EZ95" s="120"/>
      <c r="FA95" s="120"/>
      <c r="FB95" s="120"/>
      <c r="FC95" s="120"/>
      <c r="FD95" s="120"/>
      <c r="FE95" s="120"/>
      <c r="FF95" s="120"/>
      <c r="FG95" s="120"/>
      <c r="FH95" s="120"/>
      <c r="FI95" s="120"/>
      <c r="FJ95" s="120"/>
      <c r="FK95" s="120"/>
      <c r="FL95" s="120"/>
      <c r="FM95" s="120"/>
      <c r="FN95" s="120"/>
      <c r="FO95" s="120"/>
      <c r="FP95" s="120"/>
      <c r="FQ95" s="120"/>
      <c r="FR95" s="120"/>
      <c r="FS95" s="120"/>
      <c r="FT95" s="120"/>
      <c r="FU95" s="120"/>
      <c r="FV95" s="120"/>
      <c r="FW95" s="120"/>
      <c r="FX95" s="120"/>
      <c r="FY95" s="120"/>
      <c r="FZ95" s="120"/>
      <c r="GA95" s="120"/>
      <c r="GB95" s="120"/>
      <c r="GC95" s="120"/>
      <c r="GD95" s="120"/>
      <c r="GE95" s="120"/>
      <c r="GF95" s="120"/>
      <c r="GG95" s="120"/>
      <c r="GH95" s="120"/>
      <c r="GI95" s="120"/>
      <c r="GJ95" s="120"/>
      <c r="GK95" s="120"/>
      <c r="GL95" s="120"/>
      <c r="GM95" s="120"/>
      <c r="GN95" s="120"/>
      <c r="GO95" s="120"/>
      <c r="GP95" s="120"/>
      <c r="GQ95" s="120"/>
      <c r="GR95" s="120"/>
      <c r="GS95" s="120"/>
      <c r="GT95" s="120"/>
      <c r="GU95" s="120"/>
      <c r="GV95" s="120"/>
      <c r="GW95" s="120"/>
      <c r="GX95" s="120"/>
      <c r="GY95" s="120"/>
      <c r="GZ95" s="120"/>
      <c r="HA95" s="120"/>
      <c r="HB95" s="120"/>
      <c r="HC95" s="120"/>
      <c r="HD95" s="120"/>
      <c r="HE95" s="120"/>
      <c r="HF95" s="120"/>
      <c r="HG95" s="120"/>
      <c r="HH95" s="120"/>
      <c r="HI95" s="120"/>
      <c r="HJ95" s="120"/>
      <c r="HK95" s="120"/>
      <c r="HL95" s="120"/>
      <c r="HM95" s="120"/>
      <c r="HN95" s="120"/>
      <c r="HO95" s="120"/>
      <c r="HP95" s="120"/>
      <c r="HQ95" s="120"/>
      <c r="HR95" s="120"/>
      <c r="HS95" s="120"/>
      <c r="HT95" s="120"/>
      <c r="HU95" s="120"/>
      <c r="HV95" s="120"/>
      <c r="HW95" s="120"/>
      <c r="HX95" s="120"/>
      <c r="HY95" s="120"/>
      <c r="HZ95" s="120"/>
      <c r="IA95" s="120"/>
      <c r="IB95" s="120"/>
      <c r="IC95" s="120"/>
      <c r="ID95" s="120"/>
      <c r="IE95" s="120"/>
      <c r="IF95" s="120"/>
      <c r="IG95" s="120"/>
      <c r="IH95" s="120"/>
      <c r="II95" s="120"/>
      <c r="IJ95" s="120"/>
      <c r="IK95" s="120"/>
      <c r="IL95" s="120"/>
      <c r="IM95" s="120"/>
      <c r="IN95" s="120"/>
      <c r="IO95" s="120"/>
      <c r="IP95" s="120"/>
      <c r="IQ95" s="120"/>
      <c r="IR95" s="120"/>
      <c r="IS95" s="120"/>
      <c r="IT95" s="120"/>
    </row>
    <row r="96" spans="1:254" ht="10.5" customHeight="1" x14ac:dyDescent="0.25">
      <c r="A96" s="119"/>
      <c r="B96" s="120"/>
      <c r="C96" s="120"/>
      <c r="D96" s="120"/>
      <c r="E96" s="120"/>
      <c r="F96" s="120"/>
      <c r="G96" s="45"/>
      <c r="H96" s="45"/>
      <c r="I96" s="45"/>
      <c r="J96" s="120"/>
      <c r="K96" s="135"/>
      <c r="L96" s="135"/>
      <c r="M96" s="135"/>
      <c r="N96" s="120"/>
      <c r="O96" s="51"/>
      <c r="P96" s="136"/>
      <c r="Q96" s="136"/>
      <c r="R96" s="136"/>
      <c r="S96" s="136"/>
      <c r="T96" s="136"/>
      <c r="U96" s="136"/>
      <c r="V96" s="136"/>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c r="BP96" s="120"/>
      <c r="BQ96" s="120"/>
      <c r="BR96" s="120"/>
      <c r="BS96" s="120"/>
      <c r="BT96" s="120"/>
      <c r="BU96" s="120"/>
      <c r="BV96" s="120"/>
      <c r="BW96" s="120"/>
      <c r="BX96" s="120"/>
      <c r="BY96" s="120"/>
      <c r="BZ96" s="120"/>
      <c r="CA96" s="120"/>
      <c r="CB96" s="120"/>
      <c r="CC96" s="120"/>
      <c r="CD96" s="120"/>
      <c r="CE96" s="120"/>
      <c r="CF96" s="120"/>
      <c r="CG96" s="120"/>
      <c r="CH96" s="120"/>
      <c r="CI96" s="120"/>
      <c r="CJ96" s="120"/>
      <c r="CK96" s="120"/>
      <c r="CL96" s="120"/>
      <c r="CM96" s="120"/>
      <c r="CN96" s="120"/>
      <c r="CO96" s="120"/>
      <c r="CP96" s="120"/>
      <c r="CQ96" s="120"/>
      <c r="CR96" s="120"/>
      <c r="CS96" s="120"/>
      <c r="CT96" s="120"/>
      <c r="CU96" s="120"/>
      <c r="CV96" s="120"/>
      <c r="CW96" s="120"/>
      <c r="CX96" s="120"/>
      <c r="CY96" s="120"/>
      <c r="CZ96" s="120"/>
      <c r="DA96" s="120"/>
      <c r="DB96" s="120"/>
      <c r="DC96" s="120"/>
      <c r="DD96" s="120"/>
      <c r="DE96" s="120"/>
      <c r="DF96" s="120"/>
      <c r="DG96" s="120"/>
      <c r="DH96" s="120"/>
      <c r="DI96" s="120"/>
      <c r="DJ96" s="120"/>
      <c r="DK96" s="120"/>
      <c r="DL96" s="120"/>
      <c r="DM96" s="120"/>
      <c r="DN96" s="120"/>
      <c r="DO96" s="120"/>
      <c r="DP96" s="120"/>
      <c r="DQ96" s="120"/>
      <c r="DR96" s="120"/>
      <c r="DS96" s="120"/>
      <c r="DT96" s="120"/>
      <c r="DU96" s="120"/>
      <c r="DV96" s="120"/>
      <c r="DW96" s="120"/>
      <c r="DX96" s="120"/>
      <c r="DY96" s="120"/>
      <c r="DZ96" s="120"/>
      <c r="EA96" s="120"/>
      <c r="EB96" s="120"/>
      <c r="EC96" s="120"/>
      <c r="ED96" s="120"/>
      <c r="EE96" s="120"/>
      <c r="EF96" s="120"/>
      <c r="EG96" s="120"/>
      <c r="EH96" s="120"/>
      <c r="EI96" s="120"/>
      <c r="EJ96" s="120"/>
      <c r="EK96" s="120"/>
      <c r="EL96" s="120"/>
      <c r="EM96" s="120"/>
      <c r="EN96" s="120"/>
      <c r="EO96" s="120"/>
      <c r="EP96" s="120"/>
      <c r="EQ96" s="120"/>
      <c r="ER96" s="120"/>
      <c r="ES96" s="120"/>
      <c r="ET96" s="120"/>
      <c r="EU96" s="120"/>
      <c r="EV96" s="120"/>
      <c r="EW96" s="120"/>
      <c r="EX96" s="120"/>
      <c r="EY96" s="120"/>
      <c r="EZ96" s="120"/>
      <c r="FA96" s="120"/>
      <c r="FB96" s="120"/>
      <c r="FC96" s="120"/>
      <c r="FD96" s="120"/>
      <c r="FE96" s="120"/>
      <c r="FF96" s="120"/>
      <c r="FG96" s="120"/>
      <c r="FH96" s="120"/>
      <c r="FI96" s="120"/>
      <c r="FJ96" s="120"/>
      <c r="FK96" s="120"/>
      <c r="FL96" s="120"/>
      <c r="FM96" s="120"/>
      <c r="FN96" s="120"/>
      <c r="FO96" s="120"/>
      <c r="FP96" s="120"/>
      <c r="FQ96" s="120"/>
      <c r="FR96" s="120"/>
      <c r="FS96" s="120"/>
      <c r="FT96" s="120"/>
      <c r="FU96" s="120"/>
      <c r="FV96" s="120"/>
      <c r="FW96" s="120"/>
      <c r="FX96" s="120"/>
      <c r="FY96" s="120"/>
      <c r="FZ96" s="120"/>
      <c r="GA96" s="120"/>
      <c r="GB96" s="120"/>
      <c r="GC96" s="120"/>
      <c r="GD96" s="120"/>
      <c r="GE96" s="120"/>
      <c r="GF96" s="120"/>
      <c r="GG96" s="120"/>
      <c r="GH96" s="120"/>
      <c r="GI96" s="120"/>
      <c r="GJ96" s="120"/>
      <c r="GK96" s="120"/>
      <c r="GL96" s="120"/>
      <c r="GM96" s="120"/>
      <c r="GN96" s="120"/>
      <c r="GO96" s="120"/>
      <c r="GP96" s="120"/>
      <c r="GQ96" s="120"/>
      <c r="GR96" s="120"/>
      <c r="GS96" s="120"/>
      <c r="GT96" s="120"/>
      <c r="GU96" s="120"/>
      <c r="GV96" s="120"/>
      <c r="GW96" s="120"/>
      <c r="GX96" s="120"/>
      <c r="GY96" s="120"/>
      <c r="GZ96" s="120"/>
      <c r="HA96" s="120"/>
      <c r="HB96" s="120"/>
      <c r="HC96" s="120"/>
      <c r="HD96" s="120"/>
      <c r="HE96" s="120"/>
      <c r="HF96" s="120"/>
      <c r="HG96" s="120"/>
      <c r="HH96" s="120"/>
      <c r="HI96" s="120"/>
      <c r="HJ96" s="120"/>
      <c r="HK96" s="120"/>
      <c r="HL96" s="120"/>
      <c r="HM96" s="120"/>
      <c r="HN96" s="120"/>
      <c r="HO96" s="120"/>
      <c r="HP96" s="120"/>
      <c r="HQ96" s="120"/>
      <c r="HR96" s="120"/>
      <c r="HS96" s="120"/>
      <c r="HT96" s="120"/>
      <c r="HU96" s="120"/>
      <c r="HV96" s="120"/>
      <c r="HW96" s="120"/>
      <c r="HX96" s="120"/>
      <c r="HY96" s="120"/>
      <c r="HZ96" s="120"/>
      <c r="IA96" s="120"/>
      <c r="IB96" s="120"/>
      <c r="IC96" s="120"/>
      <c r="ID96" s="120"/>
      <c r="IE96" s="120"/>
      <c r="IF96" s="120"/>
      <c r="IG96" s="120"/>
      <c r="IH96" s="120"/>
      <c r="II96" s="120"/>
      <c r="IJ96" s="120"/>
      <c r="IK96" s="120"/>
      <c r="IL96" s="120"/>
      <c r="IM96" s="120"/>
      <c r="IN96" s="120"/>
      <c r="IO96" s="120"/>
      <c r="IP96" s="120"/>
      <c r="IQ96" s="120"/>
      <c r="IR96" s="120"/>
      <c r="IS96" s="120"/>
      <c r="IT96" s="120"/>
    </row>
    <row r="97" spans="1:254" ht="10.5" customHeight="1" thickBot="1" x14ac:dyDescent="0.3">
      <c r="A97" s="119"/>
      <c r="B97" s="120"/>
      <c r="C97" s="120"/>
      <c r="D97" s="120"/>
      <c r="E97" s="120"/>
      <c r="F97" s="120"/>
      <c r="G97" s="45"/>
      <c r="H97" s="45"/>
      <c r="I97" s="45"/>
      <c r="J97" s="120"/>
      <c r="K97" s="135"/>
      <c r="L97" s="135"/>
      <c r="M97" s="135"/>
      <c r="N97" s="120"/>
      <c r="O97" s="135"/>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0"/>
      <c r="BR97" s="120"/>
      <c r="BS97" s="120"/>
      <c r="BT97" s="120"/>
      <c r="BU97" s="120"/>
      <c r="BV97" s="120"/>
      <c r="BW97" s="120"/>
      <c r="BX97" s="120"/>
      <c r="BY97" s="120"/>
      <c r="BZ97" s="120"/>
      <c r="CA97" s="120"/>
      <c r="CB97" s="120"/>
      <c r="CC97" s="120"/>
      <c r="CD97" s="120"/>
      <c r="CE97" s="120"/>
      <c r="CF97" s="120"/>
      <c r="CG97" s="120"/>
      <c r="CH97" s="120"/>
      <c r="CI97" s="120"/>
      <c r="CJ97" s="120"/>
      <c r="CK97" s="120"/>
      <c r="CL97" s="120"/>
      <c r="CM97" s="120"/>
      <c r="CN97" s="120"/>
      <c r="CO97" s="120"/>
      <c r="CP97" s="120"/>
      <c r="CQ97" s="120"/>
      <c r="CR97" s="120"/>
      <c r="CS97" s="120"/>
      <c r="CT97" s="120"/>
      <c r="CU97" s="120"/>
      <c r="CV97" s="120"/>
      <c r="CW97" s="120"/>
      <c r="CX97" s="120"/>
      <c r="CY97" s="120"/>
      <c r="CZ97" s="120"/>
      <c r="DA97" s="120"/>
      <c r="DB97" s="120"/>
      <c r="DC97" s="120"/>
      <c r="DD97" s="120"/>
      <c r="DE97" s="120"/>
      <c r="DF97" s="120"/>
      <c r="DG97" s="120"/>
      <c r="DH97" s="120"/>
      <c r="DI97" s="120"/>
      <c r="DJ97" s="120"/>
      <c r="DK97" s="120"/>
      <c r="DL97" s="120"/>
      <c r="DM97" s="120"/>
      <c r="DN97" s="120"/>
      <c r="DO97" s="120"/>
      <c r="DP97" s="120"/>
      <c r="DQ97" s="120"/>
      <c r="DR97" s="120"/>
      <c r="DS97" s="120"/>
      <c r="DT97" s="120"/>
      <c r="DU97" s="120"/>
      <c r="DV97" s="120"/>
      <c r="DW97" s="120"/>
      <c r="DX97" s="120"/>
      <c r="DY97" s="120"/>
      <c r="DZ97" s="120"/>
      <c r="EA97" s="120"/>
      <c r="EB97" s="120"/>
      <c r="EC97" s="120"/>
      <c r="ED97" s="120"/>
      <c r="EE97" s="120"/>
      <c r="EF97" s="120"/>
      <c r="EG97" s="120"/>
      <c r="EH97" s="120"/>
      <c r="EI97" s="120"/>
      <c r="EJ97" s="120"/>
      <c r="EK97" s="120"/>
      <c r="EL97" s="120"/>
      <c r="EM97" s="120"/>
      <c r="EN97" s="120"/>
      <c r="EO97" s="120"/>
      <c r="EP97" s="120"/>
      <c r="EQ97" s="120"/>
      <c r="ER97" s="120"/>
      <c r="ES97" s="120"/>
      <c r="ET97" s="120"/>
      <c r="EU97" s="120"/>
      <c r="EV97" s="120"/>
      <c r="EW97" s="120"/>
      <c r="EX97" s="120"/>
      <c r="EY97" s="120"/>
      <c r="EZ97" s="120"/>
      <c r="FA97" s="120"/>
      <c r="FB97" s="120"/>
      <c r="FC97" s="120"/>
      <c r="FD97" s="120"/>
      <c r="FE97" s="120"/>
      <c r="FF97" s="120"/>
      <c r="FG97" s="120"/>
      <c r="FH97" s="120"/>
      <c r="FI97" s="120"/>
      <c r="FJ97" s="120"/>
      <c r="FK97" s="120"/>
      <c r="FL97" s="120"/>
      <c r="FM97" s="120"/>
      <c r="FN97" s="120"/>
      <c r="FO97" s="120"/>
      <c r="FP97" s="120"/>
      <c r="FQ97" s="120"/>
      <c r="FR97" s="120"/>
      <c r="FS97" s="120"/>
      <c r="FT97" s="120"/>
      <c r="FU97" s="120"/>
      <c r="FV97" s="120"/>
      <c r="FW97" s="120"/>
      <c r="FX97" s="120"/>
      <c r="FY97" s="120"/>
      <c r="FZ97" s="120"/>
      <c r="GA97" s="120"/>
      <c r="GB97" s="120"/>
      <c r="GC97" s="120"/>
      <c r="GD97" s="120"/>
      <c r="GE97" s="120"/>
      <c r="GF97" s="120"/>
      <c r="GG97" s="120"/>
      <c r="GH97" s="120"/>
      <c r="GI97" s="120"/>
      <c r="GJ97" s="120"/>
      <c r="GK97" s="120"/>
      <c r="GL97" s="120"/>
      <c r="GM97" s="120"/>
      <c r="GN97" s="120"/>
      <c r="GO97" s="120"/>
      <c r="GP97" s="120"/>
      <c r="GQ97" s="120"/>
      <c r="GR97" s="120"/>
      <c r="GS97" s="120"/>
      <c r="GT97" s="120"/>
      <c r="GU97" s="120"/>
      <c r="GV97" s="120"/>
      <c r="GW97" s="120"/>
      <c r="GX97" s="120"/>
      <c r="GY97" s="120"/>
      <c r="GZ97" s="120"/>
      <c r="HA97" s="120"/>
      <c r="HB97" s="120"/>
      <c r="HC97" s="120"/>
      <c r="HD97" s="120"/>
      <c r="HE97" s="120"/>
      <c r="HF97" s="120"/>
      <c r="HG97" s="120"/>
      <c r="HH97" s="120"/>
      <c r="HI97" s="120"/>
      <c r="HJ97" s="120"/>
      <c r="HK97" s="120"/>
      <c r="HL97" s="120"/>
      <c r="HM97" s="120"/>
      <c r="HN97" s="120"/>
      <c r="HO97" s="120"/>
      <c r="HP97" s="120"/>
      <c r="HQ97" s="120"/>
      <c r="HR97" s="120"/>
      <c r="HS97" s="120"/>
      <c r="HT97" s="120"/>
      <c r="HU97" s="120"/>
      <c r="HV97" s="120"/>
      <c r="HW97" s="120"/>
      <c r="HX97" s="120"/>
      <c r="HY97" s="120"/>
      <c r="HZ97" s="120"/>
      <c r="IA97" s="120"/>
      <c r="IB97" s="120"/>
      <c r="IC97" s="120"/>
      <c r="ID97" s="120"/>
      <c r="IE97" s="120"/>
      <c r="IF97" s="120"/>
      <c r="IG97" s="120"/>
      <c r="IH97" s="120"/>
      <c r="II97" s="120"/>
      <c r="IJ97" s="120"/>
      <c r="IK97" s="120"/>
      <c r="IL97" s="120"/>
      <c r="IM97" s="120"/>
      <c r="IN97" s="120"/>
      <c r="IO97" s="120"/>
      <c r="IP97" s="120"/>
      <c r="IQ97" s="120"/>
      <c r="IR97" s="120"/>
      <c r="IS97" s="120"/>
      <c r="IT97" s="120"/>
    </row>
    <row r="98" spans="1:254" hidden="1" x14ac:dyDescent="0.25">
      <c r="A98" s="119"/>
      <c r="B98" s="120"/>
      <c r="C98" s="120"/>
      <c r="D98" s="120"/>
      <c r="E98" s="120"/>
      <c r="F98" s="120"/>
      <c r="G98" s="45"/>
      <c r="H98" s="45"/>
      <c r="I98" s="45"/>
      <c r="J98" s="120"/>
      <c r="K98" s="135"/>
      <c r="L98" s="135"/>
      <c r="M98" s="135"/>
      <c r="N98" s="120"/>
      <c r="O98" s="135"/>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0"/>
      <c r="BP98" s="120"/>
      <c r="BQ98" s="120"/>
      <c r="BR98" s="120"/>
      <c r="BS98" s="120"/>
      <c r="BT98" s="120"/>
      <c r="BU98" s="120"/>
      <c r="BV98" s="120"/>
      <c r="BW98" s="120"/>
      <c r="BX98" s="120"/>
      <c r="BY98" s="120"/>
      <c r="BZ98" s="120"/>
      <c r="CA98" s="120"/>
      <c r="CB98" s="120"/>
      <c r="CC98" s="120"/>
      <c r="CD98" s="120"/>
      <c r="CE98" s="120"/>
      <c r="CF98" s="120"/>
      <c r="CG98" s="120"/>
      <c r="CH98" s="120"/>
      <c r="CI98" s="120"/>
      <c r="CJ98" s="120"/>
      <c r="CK98" s="120"/>
      <c r="CL98" s="120"/>
      <c r="CM98" s="120"/>
      <c r="CN98" s="120"/>
      <c r="CO98" s="120"/>
      <c r="CP98" s="120"/>
      <c r="CQ98" s="120"/>
      <c r="CR98" s="120"/>
      <c r="CS98" s="120"/>
      <c r="CT98" s="120"/>
      <c r="CU98" s="120"/>
      <c r="CV98" s="120"/>
      <c r="CW98" s="120"/>
      <c r="CX98" s="120"/>
      <c r="CY98" s="120"/>
      <c r="CZ98" s="120"/>
      <c r="DA98" s="120"/>
      <c r="DB98" s="120"/>
      <c r="DC98" s="120"/>
      <c r="DD98" s="120"/>
      <c r="DE98" s="120"/>
      <c r="DF98" s="120"/>
      <c r="DG98" s="120"/>
      <c r="DH98" s="120"/>
      <c r="DI98" s="120"/>
      <c r="DJ98" s="120"/>
      <c r="DK98" s="120"/>
      <c r="DL98" s="120"/>
      <c r="DM98" s="120"/>
      <c r="DN98" s="120"/>
      <c r="DO98" s="120"/>
      <c r="DP98" s="120"/>
      <c r="DQ98" s="120"/>
      <c r="DR98" s="120"/>
      <c r="DS98" s="120"/>
      <c r="DT98" s="120"/>
      <c r="DU98" s="120"/>
      <c r="DV98" s="120"/>
      <c r="DW98" s="120"/>
      <c r="DX98" s="120"/>
      <c r="DY98" s="120"/>
      <c r="DZ98" s="120"/>
      <c r="EA98" s="120"/>
      <c r="EB98" s="120"/>
      <c r="EC98" s="120"/>
      <c r="ED98" s="120"/>
      <c r="EE98" s="120"/>
      <c r="EF98" s="120"/>
      <c r="EG98" s="120"/>
      <c r="EH98" s="120"/>
      <c r="EI98" s="120"/>
      <c r="EJ98" s="120"/>
      <c r="EK98" s="120"/>
      <c r="EL98" s="120"/>
      <c r="EM98" s="120"/>
      <c r="EN98" s="120"/>
      <c r="EO98" s="120"/>
      <c r="EP98" s="120"/>
      <c r="EQ98" s="120"/>
      <c r="ER98" s="120"/>
      <c r="ES98" s="120"/>
      <c r="ET98" s="120"/>
      <c r="EU98" s="120"/>
      <c r="EV98" s="120"/>
      <c r="EW98" s="120"/>
      <c r="EX98" s="120"/>
      <c r="EY98" s="120"/>
      <c r="EZ98" s="120"/>
      <c r="FA98" s="120"/>
      <c r="FB98" s="120"/>
      <c r="FC98" s="120"/>
      <c r="FD98" s="120"/>
      <c r="FE98" s="120"/>
      <c r="FF98" s="120"/>
      <c r="FG98" s="120"/>
      <c r="FH98" s="120"/>
      <c r="FI98" s="120"/>
      <c r="FJ98" s="120"/>
      <c r="FK98" s="120"/>
      <c r="FL98" s="120"/>
      <c r="FM98" s="120"/>
      <c r="FN98" s="120"/>
      <c r="FO98" s="120"/>
      <c r="FP98" s="120"/>
      <c r="FQ98" s="120"/>
      <c r="FR98" s="120"/>
      <c r="FS98" s="120"/>
      <c r="FT98" s="120"/>
      <c r="FU98" s="120"/>
      <c r="FV98" s="120"/>
      <c r="FW98" s="120"/>
      <c r="FX98" s="120"/>
      <c r="FY98" s="120"/>
      <c r="FZ98" s="120"/>
      <c r="GA98" s="120"/>
      <c r="GB98" s="120"/>
      <c r="GC98" s="120"/>
      <c r="GD98" s="120"/>
      <c r="GE98" s="120"/>
      <c r="GF98" s="120"/>
      <c r="GG98" s="120"/>
      <c r="GH98" s="120"/>
      <c r="GI98" s="120"/>
      <c r="GJ98" s="120"/>
      <c r="GK98" s="120"/>
      <c r="GL98" s="120"/>
      <c r="GM98" s="120"/>
      <c r="GN98" s="120"/>
      <c r="GO98" s="120"/>
      <c r="GP98" s="120"/>
      <c r="GQ98" s="120"/>
      <c r="GR98" s="120"/>
      <c r="GS98" s="120"/>
      <c r="GT98" s="120"/>
      <c r="GU98" s="120"/>
      <c r="GV98" s="120"/>
      <c r="GW98" s="120"/>
      <c r="GX98" s="120"/>
      <c r="GY98" s="120"/>
      <c r="GZ98" s="120"/>
      <c r="HA98" s="120"/>
      <c r="HB98" s="120"/>
      <c r="HC98" s="120"/>
      <c r="HD98" s="120"/>
      <c r="HE98" s="120"/>
      <c r="HF98" s="120"/>
      <c r="HG98" s="120"/>
      <c r="HH98" s="120"/>
      <c r="HI98" s="120"/>
      <c r="HJ98" s="120"/>
      <c r="HK98" s="120"/>
      <c r="HL98" s="120"/>
      <c r="HM98" s="120"/>
      <c r="HN98" s="120"/>
      <c r="HO98" s="120"/>
      <c r="HP98" s="120"/>
      <c r="HQ98" s="120"/>
      <c r="HR98" s="120"/>
      <c r="HS98" s="120"/>
      <c r="HT98" s="120"/>
      <c r="HU98" s="120"/>
      <c r="HV98" s="120"/>
      <c r="HW98" s="120"/>
      <c r="HX98" s="120"/>
      <c r="HY98" s="120"/>
      <c r="HZ98" s="120"/>
      <c r="IA98" s="120"/>
      <c r="IB98" s="120"/>
      <c r="IC98" s="120"/>
      <c r="ID98" s="120"/>
      <c r="IE98" s="120"/>
      <c r="IF98" s="120"/>
      <c r="IG98" s="120"/>
      <c r="IH98" s="120"/>
      <c r="II98" s="120"/>
      <c r="IJ98" s="120"/>
      <c r="IK98" s="120"/>
      <c r="IL98" s="120"/>
      <c r="IM98" s="120"/>
      <c r="IN98" s="120"/>
      <c r="IO98" s="120"/>
      <c r="IP98" s="120"/>
      <c r="IQ98" s="120"/>
      <c r="IR98" s="120"/>
      <c r="IS98" s="120"/>
      <c r="IT98" s="120"/>
    </row>
    <row r="99" spans="1:254" hidden="1" x14ac:dyDescent="0.25">
      <c r="A99" s="119"/>
      <c r="B99" s="120"/>
      <c r="C99" s="120"/>
      <c r="D99" s="120"/>
      <c r="E99" s="120"/>
      <c r="F99" s="137"/>
      <c r="G99" s="137"/>
      <c r="H99" s="137"/>
      <c r="I99" s="137"/>
      <c r="J99" s="120"/>
      <c r="K99" s="135"/>
      <c r="L99" s="135"/>
      <c r="M99" s="135"/>
      <c r="N99" s="120"/>
      <c r="O99" s="135"/>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c r="BQ99" s="120"/>
      <c r="BR99" s="120"/>
      <c r="BS99" s="120"/>
      <c r="BT99" s="120"/>
      <c r="BU99" s="120"/>
      <c r="BV99" s="120"/>
      <c r="BW99" s="120"/>
      <c r="BX99" s="120"/>
      <c r="BY99" s="120"/>
      <c r="BZ99" s="120"/>
      <c r="CA99" s="120"/>
      <c r="CB99" s="120"/>
      <c r="CC99" s="120"/>
      <c r="CD99" s="120"/>
      <c r="CE99" s="120"/>
      <c r="CF99" s="120"/>
      <c r="CG99" s="120"/>
      <c r="CH99" s="120"/>
      <c r="CI99" s="120"/>
      <c r="CJ99" s="120"/>
      <c r="CK99" s="120"/>
      <c r="CL99" s="120"/>
      <c r="CM99" s="120"/>
      <c r="CN99" s="120"/>
      <c r="CO99" s="120"/>
      <c r="CP99" s="120"/>
      <c r="CQ99" s="120"/>
      <c r="CR99" s="120"/>
      <c r="CS99" s="120"/>
      <c r="CT99" s="120"/>
      <c r="CU99" s="120"/>
      <c r="CV99" s="120"/>
      <c r="CW99" s="120"/>
      <c r="CX99" s="120"/>
      <c r="CY99" s="120"/>
      <c r="CZ99" s="120"/>
      <c r="DA99" s="120"/>
      <c r="DB99" s="120"/>
      <c r="DC99" s="120"/>
      <c r="DD99" s="120"/>
      <c r="DE99" s="120"/>
      <c r="DF99" s="120"/>
      <c r="DG99" s="120"/>
      <c r="DH99" s="120"/>
      <c r="DI99" s="120"/>
      <c r="DJ99" s="120"/>
      <c r="DK99" s="120"/>
      <c r="DL99" s="120"/>
      <c r="DM99" s="120"/>
      <c r="DN99" s="120"/>
      <c r="DO99" s="120"/>
      <c r="DP99" s="120"/>
      <c r="DQ99" s="120"/>
      <c r="DR99" s="120"/>
      <c r="DS99" s="120"/>
      <c r="DT99" s="120"/>
      <c r="DU99" s="120"/>
      <c r="DV99" s="120"/>
      <c r="DW99" s="120"/>
      <c r="DX99" s="120"/>
      <c r="DY99" s="120"/>
      <c r="DZ99" s="120"/>
      <c r="EA99" s="120"/>
      <c r="EB99" s="120"/>
      <c r="EC99" s="120"/>
      <c r="ED99" s="120"/>
      <c r="EE99" s="120"/>
      <c r="EF99" s="120"/>
      <c r="EG99" s="120"/>
      <c r="EH99" s="120"/>
      <c r="EI99" s="120"/>
      <c r="EJ99" s="120"/>
      <c r="EK99" s="120"/>
      <c r="EL99" s="120"/>
      <c r="EM99" s="120"/>
      <c r="EN99" s="120"/>
      <c r="EO99" s="120"/>
      <c r="EP99" s="120"/>
      <c r="EQ99" s="120"/>
      <c r="ER99" s="120"/>
      <c r="ES99" s="120"/>
      <c r="ET99" s="120"/>
      <c r="EU99" s="120"/>
      <c r="EV99" s="120"/>
      <c r="EW99" s="120"/>
      <c r="EX99" s="120"/>
      <c r="EY99" s="120"/>
      <c r="EZ99" s="120"/>
      <c r="FA99" s="120"/>
      <c r="FB99" s="120"/>
      <c r="FC99" s="120"/>
      <c r="FD99" s="120"/>
      <c r="FE99" s="120"/>
      <c r="FF99" s="120"/>
      <c r="FG99" s="120"/>
      <c r="FH99" s="120"/>
      <c r="FI99" s="120"/>
      <c r="FJ99" s="120"/>
      <c r="FK99" s="120"/>
      <c r="FL99" s="120"/>
      <c r="FM99" s="120"/>
      <c r="FN99" s="120"/>
      <c r="FO99" s="120"/>
      <c r="FP99" s="120"/>
      <c r="FQ99" s="120"/>
      <c r="FR99" s="120"/>
      <c r="FS99" s="120"/>
      <c r="FT99" s="120"/>
      <c r="FU99" s="120"/>
      <c r="FV99" s="120"/>
      <c r="FW99" s="120"/>
      <c r="FX99" s="120"/>
      <c r="FY99" s="120"/>
      <c r="FZ99" s="120"/>
      <c r="GA99" s="120"/>
      <c r="GB99" s="120"/>
      <c r="GC99" s="120"/>
      <c r="GD99" s="120"/>
      <c r="GE99" s="120"/>
      <c r="GF99" s="120"/>
      <c r="GG99" s="120"/>
      <c r="GH99" s="120"/>
      <c r="GI99" s="120"/>
      <c r="GJ99" s="120"/>
      <c r="GK99" s="120"/>
      <c r="GL99" s="120"/>
      <c r="GM99" s="120"/>
      <c r="GN99" s="120"/>
      <c r="GO99" s="120"/>
      <c r="GP99" s="120"/>
      <c r="GQ99" s="120"/>
      <c r="GR99" s="120"/>
      <c r="GS99" s="120"/>
      <c r="GT99" s="120"/>
      <c r="GU99" s="120"/>
      <c r="GV99" s="120"/>
      <c r="GW99" s="120"/>
      <c r="GX99" s="120"/>
      <c r="GY99" s="120"/>
      <c r="GZ99" s="120"/>
      <c r="HA99" s="120"/>
      <c r="HB99" s="120"/>
      <c r="HC99" s="120"/>
      <c r="HD99" s="120"/>
      <c r="HE99" s="120"/>
      <c r="HF99" s="120"/>
      <c r="HG99" s="120"/>
      <c r="HH99" s="120"/>
      <c r="HI99" s="120"/>
      <c r="HJ99" s="120"/>
      <c r="HK99" s="120"/>
      <c r="HL99" s="120"/>
      <c r="HM99" s="120"/>
      <c r="HN99" s="120"/>
      <c r="HO99" s="120"/>
      <c r="HP99" s="120"/>
      <c r="HQ99" s="120"/>
      <c r="HR99" s="120"/>
      <c r="HS99" s="120"/>
      <c r="HT99" s="120"/>
      <c r="HU99" s="120"/>
      <c r="HV99" s="120"/>
      <c r="HW99" s="120"/>
      <c r="HX99" s="120"/>
      <c r="HY99" s="120"/>
      <c r="HZ99" s="120"/>
      <c r="IA99" s="120"/>
      <c r="IB99" s="120"/>
      <c r="IC99" s="120"/>
      <c r="ID99" s="120"/>
      <c r="IE99" s="120"/>
      <c r="IF99" s="120"/>
      <c r="IG99" s="120"/>
      <c r="IH99" s="120"/>
      <c r="II99" s="120"/>
      <c r="IJ99" s="120"/>
      <c r="IK99" s="120"/>
      <c r="IL99" s="120"/>
      <c r="IM99" s="120"/>
      <c r="IN99" s="120"/>
      <c r="IO99" s="120"/>
      <c r="IP99" s="120"/>
      <c r="IQ99" s="120"/>
      <c r="IR99" s="120"/>
      <c r="IS99" s="120"/>
      <c r="IT99" s="120"/>
    </row>
    <row r="100" spans="1:254" hidden="1" x14ac:dyDescent="0.25">
      <c r="A100" s="119"/>
      <c r="B100" s="120"/>
      <c r="C100" s="120"/>
      <c r="D100" s="120"/>
      <c r="E100" s="120"/>
      <c r="F100" s="137"/>
      <c r="G100" s="137"/>
      <c r="H100" s="137"/>
      <c r="I100" s="137"/>
      <c r="J100" s="120"/>
      <c r="K100" s="135"/>
      <c r="L100" s="135"/>
      <c r="M100" s="135"/>
      <c r="N100" s="120"/>
      <c r="O100" s="135"/>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c r="BQ100" s="120"/>
      <c r="BR100" s="120"/>
      <c r="BS100" s="120"/>
      <c r="BT100" s="120"/>
      <c r="BU100" s="120"/>
      <c r="BV100" s="120"/>
      <c r="BW100" s="120"/>
      <c r="BX100" s="120"/>
      <c r="BY100" s="120"/>
      <c r="BZ100" s="120"/>
      <c r="CA100" s="120"/>
      <c r="CB100" s="120"/>
      <c r="CC100" s="120"/>
      <c r="CD100" s="120"/>
      <c r="CE100" s="120"/>
      <c r="CF100" s="120"/>
      <c r="CG100" s="120"/>
      <c r="CH100" s="120"/>
      <c r="CI100" s="120"/>
      <c r="CJ100" s="120"/>
      <c r="CK100" s="120"/>
      <c r="CL100" s="120"/>
      <c r="CM100" s="120"/>
      <c r="CN100" s="120"/>
      <c r="CO100" s="120"/>
      <c r="CP100" s="120"/>
      <c r="CQ100" s="120"/>
      <c r="CR100" s="120"/>
      <c r="CS100" s="120"/>
      <c r="CT100" s="120"/>
      <c r="CU100" s="120"/>
      <c r="CV100" s="120"/>
      <c r="CW100" s="120"/>
      <c r="CX100" s="120"/>
      <c r="CY100" s="120"/>
      <c r="CZ100" s="120"/>
      <c r="DA100" s="120"/>
      <c r="DB100" s="120"/>
      <c r="DC100" s="120"/>
      <c r="DD100" s="120"/>
      <c r="DE100" s="120"/>
      <c r="DF100" s="120"/>
      <c r="DG100" s="120"/>
      <c r="DH100" s="120"/>
      <c r="DI100" s="120"/>
      <c r="DJ100" s="120"/>
      <c r="DK100" s="120"/>
      <c r="DL100" s="120"/>
      <c r="DM100" s="120"/>
      <c r="DN100" s="120"/>
      <c r="DO100" s="120"/>
      <c r="DP100" s="120"/>
      <c r="DQ100" s="120"/>
      <c r="DR100" s="120"/>
      <c r="DS100" s="120"/>
      <c r="DT100" s="120"/>
      <c r="DU100" s="120"/>
      <c r="DV100" s="120"/>
      <c r="DW100" s="120"/>
      <c r="DX100" s="120"/>
      <c r="DY100" s="120"/>
      <c r="DZ100" s="120"/>
      <c r="EA100" s="120"/>
      <c r="EB100" s="120"/>
      <c r="EC100" s="120"/>
      <c r="ED100" s="120"/>
      <c r="EE100" s="120"/>
      <c r="EF100" s="120"/>
      <c r="EG100" s="120"/>
      <c r="EH100" s="120"/>
      <c r="EI100" s="120"/>
      <c r="EJ100" s="120"/>
      <c r="EK100" s="120"/>
      <c r="EL100" s="120"/>
      <c r="EM100" s="120"/>
      <c r="EN100" s="120"/>
      <c r="EO100" s="120"/>
      <c r="EP100" s="120"/>
      <c r="EQ100" s="120"/>
      <c r="ER100" s="120"/>
      <c r="ES100" s="120"/>
      <c r="ET100" s="120"/>
      <c r="EU100" s="120"/>
      <c r="EV100" s="120"/>
      <c r="EW100" s="120"/>
      <c r="EX100" s="120"/>
      <c r="EY100" s="120"/>
      <c r="EZ100" s="120"/>
      <c r="FA100" s="120"/>
      <c r="FB100" s="120"/>
      <c r="FC100" s="120"/>
      <c r="FD100" s="120"/>
      <c r="FE100" s="120"/>
      <c r="FF100" s="120"/>
      <c r="FG100" s="120"/>
      <c r="FH100" s="120"/>
      <c r="FI100" s="120"/>
      <c r="FJ100" s="120"/>
      <c r="FK100" s="120"/>
      <c r="FL100" s="120"/>
      <c r="FM100" s="120"/>
      <c r="FN100" s="120"/>
      <c r="FO100" s="120"/>
      <c r="FP100" s="120"/>
      <c r="FQ100" s="120"/>
      <c r="FR100" s="120"/>
      <c r="FS100" s="120"/>
      <c r="FT100" s="120"/>
      <c r="FU100" s="120"/>
      <c r="FV100" s="120"/>
      <c r="FW100" s="120"/>
      <c r="FX100" s="120"/>
      <c r="FY100" s="120"/>
      <c r="FZ100" s="120"/>
      <c r="GA100" s="120"/>
      <c r="GB100" s="120"/>
      <c r="GC100" s="120"/>
      <c r="GD100" s="120"/>
      <c r="GE100" s="120"/>
      <c r="GF100" s="120"/>
      <c r="GG100" s="120"/>
      <c r="GH100" s="120"/>
      <c r="GI100" s="120"/>
      <c r="GJ100" s="120"/>
      <c r="GK100" s="120"/>
      <c r="GL100" s="120"/>
      <c r="GM100" s="120"/>
      <c r="GN100" s="120"/>
      <c r="GO100" s="120"/>
      <c r="GP100" s="120"/>
      <c r="GQ100" s="120"/>
      <c r="GR100" s="120"/>
      <c r="GS100" s="120"/>
      <c r="GT100" s="120"/>
      <c r="GU100" s="120"/>
      <c r="GV100" s="120"/>
      <c r="GW100" s="120"/>
      <c r="GX100" s="120"/>
      <c r="GY100" s="120"/>
      <c r="GZ100" s="120"/>
      <c r="HA100" s="120"/>
      <c r="HB100" s="120"/>
      <c r="HC100" s="120"/>
      <c r="HD100" s="120"/>
      <c r="HE100" s="120"/>
      <c r="HF100" s="120"/>
      <c r="HG100" s="120"/>
      <c r="HH100" s="120"/>
      <c r="HI100" s="120"/>
      <c r="HJ100" s="120"/>
      <c r="HK100" s="120"/>
      <c r="HL100" s="120"/>
      <c r="HM100" s="120"/>
      <c r="HN100" s="120"/>
      <c r="HO100" s="120"/>
      <c r="HP100" s="120"/>
      <c r="HQ100" s="120"/>
      <c r="HR100" s="120"/>
      <c r="HS100" s="120"/>
      <c r="HT100" s="120"/>
      <c r="HU100" s="120"/>
      <c r="HV100" s="120"/>
      <c r="HW100" s="120"/>
      <c r="HX100" s="120"/>
      <c r="HY100" s="120"/>
      <c r="HZ100" s="120"/>
      <c r="IA100" s="120"/>
      <c r="IB100" s="120"/>
      <c r="IC100" s="120"/>
      <c r="ID100" s="120"/>
      <c r="IE100" s="120"/>
      <c r="IF100" s="120"/>
      <c r="IG100" s="120"/>
      <c r="IH100" s="120"/>
      <c r="II100" s="120"/>
      <c r="IJ100" s="120"/>
      <c r="IK100" s="120"/>
      <c r="IL100" s="120"/>
      <c r="IM100" s="120"/>
      <c r="IN100" s="120"/>
      <c r="IO100" s="120"/>
      <c r="IP100" s="120"/>
      <c r="IQ100" s="120"/>
      <c r="IR100" s="120"/>
      <c r="IS100" s="120"/>
      <c r="IT100" s="120"/>
    </row>
    <row r="101" spans="1:254" hidden="1" x14ac:dyDescent="0.25">
      <c r="A101" s="346" t="s">
        <v>66</v>
      </c>
      <c r="B101" s="347"/>
      <c r="C101" s="347"/>
      <c r="D101" s="347"/>
      <c r="E101" s="138"/>
      <c r="F101" s="139"/>
      <c r="G101" s="139"/>
      <c r="H101" s="139"/>
      <c r="I101" s="139"/>
      <c r="J101" s="140"/>
      <c r="K101" s="141"/>
      <c r="L101" s="141"/>
      <c r="M101" s="141"/>
      <c r="N101" s="140"/>
      <c r="O101" s="141"/>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40"/>
      <c r="BI101" s="140"/>
      <c r="BJ101" s="140"/>
      <c r="BK101" s="140"/>
      <c r="BL101" s="140"/>
      <c r="BM101" s="140"/>
      <c r="BN101" s="140"/>
      <c r="BO101" s="140"/>
      <c r="BP101" s="140"/>
      <c r="BQ101" s="140"/>
      <c r="BR101" s="140"/>
      <c r="BS101" s="140"/>
      <c r="BT101" s="140"/>
      <c r="BU101" s="140"/>
      <c r="BV101" s="140"/>
      <c r="BW101" s="140"/>
      <c r="BX101" s="140"/>
      <c r="BY101" s="140"/>
      <c r="BZ101" s="140"/>
      <c r="CA101" s="140"/>
      <c r="CB101" s="140"/>
      <c r="CC101" s="140"/>
      <c r="CD101" s="140"/>
      <c r="CE101" s="140"/>
      <c r="CF101" s="140"/>
      <c r="CG101" s="140"/>
      <c r="CH101" s="140"/>
      <c r="CI101" s="140"/>
      <c r="CJ101" s="140"/>
      <c r="CK101" s="140"/>
      <c r="CL101" s="140"/>
      <c r="CM101" s="140"/>
      <c r="CN101" s="140"/>
      <c r="CO101" s="140"/>
      <c r="CP101" s="140"/>
      <c r="CQ101" s="140"/>
      <c r="CR101" s="140"/>
      <c r="CS101" s="140"/>
      <c r="CT101" s="140"/>
      <c r="CU101" s="140"/>
      <c r="CV101" s="140"/>
      <c r="CW101" s="140"/>
      <c r="CX101" s="140"/>
      <c r="CY101" s="140"/>
      <c r="CZ101" s="140"/>
      <c r="DA101" s="140"/>
      <c r="DB101" s="140"/>
      <c r="DC101" s="140"/>
      <c r="DD101" s="140"/>
      <c r="DE101" s="140"/>
      <c r="DF101" s="140"/>
      <c r="DG101" s="140"/>
      <c r="DH101" s="140"/>
      <c r="DI101" s="140"/>
      <c r="DJ101" s="140"/>
      <c r="DK101" s="140"/>
      <c r="DL101" s="140"/>
      <c r="DM101" s="140"/>
      <c r="DN101" s="140"/>
      <c r="DO101" s="140"/>
      <c r="DP101" s="140"/>
      <c r="DQ101" s="140"/>
      <c r="DR101" s="140"/>
      <c r="DS101" s="140"/>
      <c r="DT101" s="140"/>
      <c r="DU101" s="140"/>
      <c r="DV101" s="140"/>
      <c r="DW101" s="140"/>
      <c r="DX101" s="140"/>
      <c r="DY101" s="140"/>
      <c r="DZ101" s="140"/>
      <c r="EA101" s="140"/>
      <c r="EB101" s="140"/>
      <c r="EC101" s="140"/>
      <c r="ED101" s="140"/>
      <c r="EE101" s="140"/>
      <c r="EF101" s="140"/>
      <c r="EG101" s="140"/>
      <c r="EH101" s="140"/>
      <c r="EI101" s="140"/>
      <c r="EJ101" s="140"/>
      <c r="EK101" s="140"/>
      <c r="EL101" s="140"/>
      <c r="EM101" s="140"/>
      <c r="EN101" s="140"/>
      <c r="EO101" s="140"/>
      <c r="EP101" s="140"/>
      <c r="EQ101" s="140"/>
      <c r="ER101" s="140"/>
      <c r="ES101" s="140"/>
      <c r="ET101" s="140"/>
      <c r="EU101" s="140"/>
      <c r="EV101" s="140"/>
      <c r="EW101" s="140"/>
      <c r="EX101" s="140"/>
      <c r="EY101" s="140"/>
      <c r="EZ101" s="140"/>
      <c r="FA101" s="140"/>
      <c r="FB101" s="140"/>
      <c r="FC101" s="140"/>
      <c r="FD101" s="140"/>
      <c r="FE101" s="140"/>
      <c r="FF101" s="140"/>
      <c r="FG101" s="140"/>
      <c r="FH101" s="140"/>
      <c r="FI101" s="140"/>
      <c r="FJ101" s="140"/>
      <c r="FK101" s="140"/>
      <c r="FL101" s="140"/>
      <c r="FM101" s="140"/>
      <c r="FN101" s="140"/>
      <c r="FO101" s="140"/>
      <c r="FP101" s="140"/>
      <c r="FQ101" s="140"/>
      <c r="FR101" s="140"/>
      <c r="FS101" s="140"/>
      <c r="FT101" s="140"/>
      <c r="FU101" s="140"/>
      <c r="FV101" s="140"/>
      <c r="FW101" s="140"/>
      <c r="FX101" s="140"/>
      <c r="FY101" s="140"/>
      <c r="FZ101" s="140"/>
      <c r="GA101" s="140"/>
      <c r="GB101" s="140"/>
      <c r="GC101" s="140"/>
      <c r="GD101" s="140"/>
      <c r="GE101" s="140"/>
      <c r="GF101" s="140"/>
      <c r="GG101" s="140"/>
      <c r="GH101" s="140"/>
      <c r="GI101" s="140"/>
      <c r="GJ101" s="140"/>
      <c r="GK101" s="140"/>
      <c r="GL101" s="140"/>
      <c r="GM101" s="140"/>
      <c r="GN101" s="140"/>
      <c r="GO101" s="140"/>
      <c r="GP101" s="140"/>
      <c r="GQ101" s="140"/>
      <c r="GR101" s="140"/>
      <c r="GS101" s="140"/>
      <c r="GT101" s="140"/>
      <c r="GU101" s="140"/>
      <c r="GV101" s="140"/>
      <c r="GW101" s="140"/>
      <c r="GX101" s="140"/>
      <c r="GY101" s="140"/>
      <c r="GZ101" s="140"/>
      <c r="HA101" s="140"/>
      <c r="HB101" s="140"/>
      <c r="HC101" s="140"/>
      <c r="HD101" s="140"/>
      <c r="HE101" s="140"/>
      <c r="HF101" s="140"/>
      <c r="HG101" s="140"/>
      <c r="HH101" s="140"/>
      <c r="HI101" s="140"/>
      <c r="HJ101" s="140"/>
      <c r="HK101" s="140"/>
      <c r="HL101" s="140"/>
      <c r="HM101" s="140"/>
      <c r="HN101" s="140"/>
      <c r="HO101" s="140"/>
      <c r="HP101" s="140"/>
      <c r="HQ101" s="140"/>
      <c r="HR101" s="140"/>
      <c r="HS101" s="140"/>
      <c r="HT101" s="140"/>
      <c r="HU101" s="140"/>
      <c r="HV101" s="140"/>
      <c r="HW101" s="140"/>
      <c r="HX101" s="140"/>
      <c r="HY101" s="140"/>
      <c r="HZ101" s="140"/>
      <c r="IA101" s="140"/>
      <c r="IB101" s="140"/>
      <c r="IC101" s="140"/>
      <c r="ID101" s="140"/>
      <c r="IE101" s="140"/>
      <c r="IF101" s="140"/>
      <c r="IG101" s="140"/>
      <c r="IH101" s="140"/>
      <c r="II101" s="140"/>
      <c r="IJ101" s="140"/>
      <c r="IK101" s="140"/>
      <c r="IL101" s="140"/>
      <c r="IM101" s="140"/>
      <c r="IN101" s="140"/>
      <c r="IO101" s="140"/>
      <c r="IP101" s="140"/>
      <c r="IQ101" s="140"/>
      <c r="IR101" s="140"/>
      <c r="IS101" s="140"/>
      <c r="IT101" s="140"/>
    </row>
    <row r="102" spans="1:254" ht="15.75" hidden="1" thickBot="1" x14ac:dyDescent="0.3">
      <c r="A102" s="142"/>
      <c r="B102" s="138"/>
      <c r="C102" s="138"/>
      <c r="D102" s="138"/>
      <c r="E102" s="138"/>
      <c r="F102" s="143"/>
      <c r="G102" s="50"/>
      <c r="H102" s="143"/>
      <c r="I102" s="143"/>
      <c r="J102" s="140"/>
      <c r="K102" s="141"/>
      <c r="L102" s="141"/>
      <c r="M102" s="141"/>
      <c r="N102" s="140"/>
      <c r="O102" s="141"/>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c r="BF102" s="140"/>
      <c r="BG102" s="140"/>
      <c r="BH102" s="140"/>
      <c r="BI102" s="140"/>
      <c r="BJ102" s="140"/>
      <c r="BK102" s="140"/>
      <c r="BL102" s="140"/>
      <c r="BM102" s="140"/>
      <c r="BN102" s="140"/>
      <c r="BO102" s="140"/>
      <c r="BP102" s="140"/>
      <c r="BQ102" s="140"/>
      <c r="BR102" s="140"/>
      <c r="BS102" s="140"/>
      <c r="BT102" s="140"/>
      <c r="BU102" s="140"/>
      <c r="BV102" s="140"/>
      <c r="BW102" s="140"/>
      <c r="BX102" s="140"/>
      <c r="BY102" s="140"/>
      <c r="BZ102" s="140"/>
      <c r="CA102" s="140"/>
      <c r="CB102" s="140"/>
      <c r="CC102" s="140"/>
      <c r="CD102" s="140"/>
      <c r="CE102" s="140"/>
      <c r="CF102" s="140"/>
      <c r="CG102" s="140"/>
      <c r="CH102" s="140"/>
      <c r="CI102" s="140"/>
      <c r="CJ102" s="140"/>
      <c r="CK102" s="140"/>
      <c r="CL102" s="140"/>
      <c r="CM102" s="140"/>
      <c r="CN102" s="140"/>
      <c r="CO102" s="140"/>
      <c r="CP102" s="140"/>
      <c r="CQ102" s="140"/>
      <c r="CR102" s="140"/>
      <c r="CS102" s="140"/>
      <c r="CT102" s="140"/>
      <c r="CU102" s="140"/>
      <c r="CV102" s="140"/>
      <c r="CW102" s="140"/>
      <c r="CX102" s="140"/>
      <c r="CY102" s="140"/>
      <c r="CZ102" s="140"/>
      <c r="DA102" s="140"/>
      <c r="DB102" s="140"/>
      <c r="DC102" s="140"/>
      <c r="DD102" s="140"/>
      <c r="DE102" s="140"/>
      <c r="DF102" s="140"/>
      <c r="DG102" s="140"/>
      <c r="DH102" s="140"/>
      <c r="DI102" s="140"/>
      <c r="DJ102" s="140"/>
      <c r="DK102" s="140"/>
      <c r="DL102" s="140"/>
      <c r="DM102" s="140"/>
      <c r="DN102" s="140"/>
      <c r="DO102" s="140"/>
      <c r="DP102" s="140"/>
      <c r="DQ102" s="140"/>
      <c r="DR102" s="140"/>
      <c r="DS102" s="140"/>
      <c r="DT102" s="140"/>
      <c r="DU102" s="140"/>
      <c r="DV102" s="140"/>
      <c r="DW102" s="140"/>
      <c r="DX102" s="140"/>
      <c r="DY102" s="140"/>
      <c r="DZ102" s="140"/>
      <c r="EA102" s="140"/>
      <c r="EB102" s="140"/>
      <c r="EC102" s="140"/>
      <c r="ED102" s="140"/>
      <c r="EE102" s="140"/>
      <c r="EF102" s="140"/>
      <c r="EG102" s="140"/>
      <c r="EH102" s="140"/>
      <c r="EI102" s="140"/>
      <c r="EJ102" s="140"/>
      <c r="EK102" s="140"/>
      <c r="EL102" s="140"/>
      <c r="EM102" s="140"/>
      <c r="EN102" s="140"/>
      <c r="EO102" s="140"/>
      <c r="EP102" s="140"/>
      <c r="EQ102" s="140"/>
      <c r="ER102" s="140"/>
      <c r="ES102" s="140"/>
      <c r="ET102" s="140"/>
      <c r="EU102" s="140"/>
      <c r="EV102" s="140"/>
      <c r="EW102" s="140"/>
      <c r="EX102" s="140"/>
      <c r="EY102" s="140"/>
      <c r="EZ102" s="140"/>
      <c r="FA102" s="140"/>
      <c r="FB102" s="140"/>
      <c r="FC102" s="140"/>
      <c r="FD102" s="140"/>
      <c r="FE102" s="140"/>
      <c r="FF102" s="140"/>
      <c r="FG102" s="140"/>
      <c r="FH102" s="140"/>
      <c r="FI102" s="140"/>
      <c r="FJ102" s="140"/>
      <c r="FK102" s="140"/>
      <c r="FL102" s="140"/>
      <c r="FM102" s="140"/>
      <c r="FN102" s="140"/>
      <c r="FO102" s="140"/>
      <c r="FP102" s="140"/>
      <c r="FQ102" s="140"/>
      <c r="FR102" s="140"/>
      <c r="FS102" s="140"/>
      <c r="FT102" s="140"/>
      <c r="FU102" s="140"/>
      <c r="FV102" s="140"/>
      <c r="FW102" s="140"/>
      <c r="FX102" s="140"/>
      <c r="FY102" s="140"/>
      <c r="FZ102" s="140"/>
      <c r="GA102" s="140"/>
      <c r="GB102" s="140"/>
      <c r="GC102" s="140"/>
      <c r="GD102" s="140"/>
      <c r="GE102" s="140"/>
      <c r="GF102" s="140"/>
      <c r="GG102" s="140"/>
      <c r="GH102" s="140"/>
      <c r="GI102" s="140"/>
      <c r="GJ102" s="140"/>
      <c r="GK102" s="140"/>
      <c r="GL102" s="140"/>
      <c r="GM102" s="140"/>
      <c r="GN102" s="140"/>
      <c r="GO102" s="140"/>
      <c r="GP102" s="140"/>
      <c r="GQ102" s="140"/>
      <c r="GR102" s="140"/>
      <c r="GS102" s="140"/>
      <c r="GT102" s="140"/>
      <c r="GU102" s="140"/>
      <c r="GV102" s="140"/>
      <c r="GW102" s="140"/>
      <c r="GX102" s="140"/>
      <c r="GY102" s="140"/>
      <c r="GZ102" s="140"/>
      <c r="HA102" s="140"/>
      <c r="HB102" s="140"/>
      <c r="HC102" s="140"/>
      <c r="HD102" s="140"/>
      <c r="HE102" s="140"/>
      <c r="HF102" s="140"/>
      <c r="HG102" s="140"/>
      <c r="HH102" s="140"/>
      <c r="HI102" s="140"/>
      <c r="HJ102" s="140"/>
      <c r="HK102" s="140"/>
      <c r="HL102" s="140"/>
      <c r="HM102" s="140"/>
      <c r="HN102" s="140"/>
      <c r="HO102" s="140"/>
      <c r="HP102" s="140"/>
      <c r="HQ102" s="140"/>
      <c r="HR102" s="140"/>
      <c r="HS102" s="140"/>
      <c r="HT102" s="140"/>
      <c r="HU102" s="140"/>
      <c r="HV102" s="140"/>
      <c r="HW102" s="140"/>
      <c r="HX102" s="140"/>
      <c r="HY102" s="140"/>
      <c r="HZ102" s="140"/>
      <c r="IA102" s="140"/>
      <c r="IB102" s="140"/>
      <c r="IC102" s="140"/>
      <c r="ID102" s="140"/>
      <c r="IE102" s="140"/>
      <c r="IF102" s="140"/>
      <c r="IG102" s="140"/>
      <c r="IH102" s="140"/>
      <c r="II102" s="140"/>
      <c r="IJ102" s="140"/>
      <c r="IK102" s="140"/>
      <c r="IL102" s="140"/>
      <c r="IM102" s="140"/>
      <c r="IN102" s="140"/>
      <c r="IO102" s="140"/>
      <c r="IP102" s="140"/>
      <c r="IQ102" s="140"/>
      <c r="IR102" s="140"/>
      <c r="IS102" s="140"/>
      <c r="IT102" s="140"/>
    </row>
    <row r="103" spans="1:254" ht="15.75" thickBot="1" x14ac:dyDescent="0.3">
      <c r="A103" s="348" t="s">
        <v>103</v>
      </c>
      <c r="B103" s="349"/>
      <c r="C103" s="349"/>
      <c r="D103" s="350"/>
      <c r="E103" s="144"/>
      <c r="F103" s="143"/>
      <c r="G103" s="143"/>
      <c r="H103" s="143"/>
      <c r="I103" s="143"/>
      <c r="J103" s="120"/>
      <c r="K103" s="135"/>
      <c r="L103" s="135"/>
      <c r="M103" s="135"/>
      <c r="N103" s="120"/>
      <c r="O103" s="135"/>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0"/>
      <c r="BQ103" s="120"/>
      <c r="BR103" s="120"/>
      <c r="BS103" s="120"/>
      <c r="BT103" s="120"/>
      <c r="BU103" s="120"/>
      <c r="BV103" s="120"/>
      <c r="BW103" s="120"/>
      <c r="BX103" s="120"/>
      <c r="BY103" s="120"/>
      <c r="BZ103" s="120"/>
      <c r="CA103" s="120"/>
      <c r="CB103" s="120"/>
      <c r="CC103" s="120"/>
      <c r="CD103" s="120"/>
      <c r="CE103" s="120"/>
      <c r="CF103" s="120"/>
      <c r="CG103" s="120"/>
      <c r="CH103" s="120"/>
      <c r="CI103" s="120"/>
      <c r="CJ103" s="120"/>
      <c r="CK103" s="120"/>
      <c r="CL103" s="120"/>
      <c r="CM103" s="120"/>
      <c r="CN103" s="120"/>
      <c r="CO103" s="120"/>
      <c r="CP103" s="120"/>
      <c r="CQ103" s="120"/>
      <c r="CR103" s="120"/>
      <c r="CS103" s="120"/>
      <c r="CT103" s="120"/>
      <c r="CU103" s="120"/>
      <c r="CV103" s="120"/>
      <c r="CW103" s="120"/>
      <c r="CX103" s="120"/>
      <c r="CY103" s="120"/>
      <c r="CZ103" s="120"/>
      <c r="DA103" s="120"/>
      <c r="DB103" s="120"/>
      <c r="DC103" s="120"/>
      <c r="DD103" s="120"/>
      <c r="DE103" s="120"/>
      <c r="DF103" s="120"/>
      <c r="DG103" s="120"/>
      <c r="DH103" s="120"/>
      <c r="DI103" s="120"/>
      <c r="DJ103" s="120"/>
      <c r="DK103" s="120"/>
      <c r="DL103" s="120"/>
      <c r="DM103" s="120"/>
      <c r="DN103" s="120"/>
      <c r="DO103" s="120"/>
      <c r="DP103" s="120"/>
      <c r="DQ103" s="120"/>
      <c r="DR103" s="120"/>
      <c r="DS103" s="120"/>
      <c r="DT103" s="120"/>
      <c r="DU103" s="120"/>
      <c r="DV103" s="120"/>
      <c r="DW103" s="120"/>
      <c r="DX103" s="120"/>
      <c r="DY103" s="120"/>
      <c r="DZ103" s="120"/>
      <c r="EA103" s="120"/>
      <c r="EB103" s="120"/>
      <c r="EC103" s="120"/>
      <c r="ED103" s="120"/>
      <c r="EE103" s="120"/>
      <c r="EF103" s="120"/>
      <c r="EG103" s="120"/>
      <c r="EH103" s="120"/>
      <c r="EI103" s="120"/>
      <c r="EJ103" s="120"/>
      <c r="EK103" s="120"/>
      <c r="EL103" s="120"/>
      <c r="EM103" s="120"/>
      <c r="EN103" s="120"/>
      <c r="EO103" s="120"/>
      <c r="EP103" s="120"/>
      <c r="EQ103" s="120"/>
      <c r="ER103" s="120"/>
      <c r="ES103" s="120"/>
      <c r="ET103" s="120"/>
      <c r="EU103" s="120"/>
      <c r="EV103" s="120"/>
      <c r="EW103" s="120"/>
      <c r="EX103" s="120"/>
      <c r="EY103" s="120"/>
      <c r="EZ103" s="120"/>
      <c r="FA103" s="120"/>
      <c r="FB103" s="120"/>
      <c r="FC103" s="120"/>
      <c r="FD103" s="120"/>
      <c r="FE103" s="120"/>
      <c r="FF103" s="120"/>
      <c r="FG103" s="120"/>
      <c r="FH103" s="120"/>
      <c r="FI103" s="120"/>
      <c r="FJ103" s="120"/>
      <c r="FK103" s="120"/>
      <c r="FL103" s="120"/>
      <c r="FM103" s="120"/>
      <c r="FN103" s="120"/>
      <c r="FO103" s="120"/>
      <c r="FP103" s="120"/>
      <c r="FQ103" s="120"/>
      <c r="FR103" s="120"/>
      <c r="FS103" s="120"/>
      <c r="FT103" s="120"/>
      <c r="FU103" s="120"/>
      <c r="FV103" s="120"/>
      <c r="FW103" s="120"/>
      <c r="FX103" s="120"/>
      <c r="FY103" s="120"/>
      <c r="FZ103" s="120"/>
      <c r="GA103" s="120"/>
      <c r="GB103" s="120"/>
      <c r="GC103" s="120"/>
      <c r="GD103" s="120"/>
      <c r="GE103" s="120"/>
      <c r="GF103" s="120"/>
      <c r="GG103" s="120"/>
      <c r="GH103" s="120"/>
      <c r="GI103" s="120"/>
      <c r="GJ103" s="120"/>
      <c r="GK103" s="120"/>
      <c r="GL103" s="120"/>
      <c r="GM103" s="120"/>
      <c r="GN103" s="120"/>
      <c r="GO103" s="120"/>
      <c r="GP103" s="120"/>
      <c r="GQ103" s="120"/>
      <c r="GR103" s="120"/>
      <c r="GS103" s="120"/>
      <c r="GT103" s="120"/>
      <c r="GU103" s="120"/>
      <c r="GV103" s="120"/>
      <c r="GW103" s="120"/>
      <c r="GX103" s="120"/>
      <c r="GY103" s="120"/>
      <c r="GZ103" s="120"/>
      <c r="HA103" s="120"/>
      <c r="HB103" s="120"/>
      <c r="HC103" s="120"/>
      <c r="HD103" s="120"/>
      <c r="HE103" s="120"/>
      <c r="HF103" s="120"/>
      <c r="HG103" s="120"/>
      <c r="HH103" s="120"/>
      <c r="HI103" s="120"/>
      <c r="HJ103" s="120"/>
      <c r="HK103" s="120"/>
      <c r="HL103" s="120"/>
      <c r="HM103" s="120"/>
      <c r="HN103" s="120"/>
      <c r="HO103" s="120"/>
      <c r="HP103" s="120"/>
      <c r="HQ103" s="120"/>
      <c r="HR103" s="120"/>
      <c r="HS103" s="120"/>
      <c r="HT103" s="120"/>
      <c r="HU103" s="120"/>
      <c r="HV103" s="120"/>
      <c r="HW103" s="120"/>
      <c r="HX103" s="120"/>
      <c r="HY103" s="120"/>
      <c r="HZ103" s="120"/>
      <c r="IA103" s="120"/>
      <c r="IB103" s="120"/>
      <c r="IC103" s="120"/>
      <c r="ID103" s="120"/>
      <c r="IE103" s="120"/>
      <c r="IF103" s="120"/>
      <c r="IG103" s="120"/>
      <c r="IH103" s="120"/>
      <c r="II103" s="120"/>
      <c r="IJ103" s="120"/>
      <c r="IK103" s="120"/>
      <c r="IL103" s="120"/>
      <c r="IM103" s="120"/>
      <c r="IN103" s="120"/>
      <c r="IO103" s="120"/>
      <c r="IP103" s="120"/>
      <c r="IQ103" s="120"/>
      <c r="IR103" s="120"/>
      <c r="IS103" s="120"/>
      <c r="IT103" s="120"/>
    </row>
    <row r="104" spans="1:254" ht="15.75" thickBot="1" x14ac:dyDescent="0.3">
      <c r="A104" s="351"/>
      <c r="B104" s="352"/>
      <c r="C104" s="352"/>
      <c r="D104" s="353"/>
      <c r="E104" s="144"/>
      <c r="F104" s="143"/>
      <c r="G104" s="143"/>
      <c r="H104" s="143"/>
      <c r="I104" s="143"/>
      <c r="J104" s="120"/>
      <c r="K104" s="135"/>
      <c r="L104" s="135"/>
      <c r="M104" s="135"/>
      <c r="N104" s="120"/>
      <c r="O104" s="135"/>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c r="AY104" s="120"/>
      <c r="AZ104" s="120"/>
      <c r="BA104" s="120"/>
      <c r="BB104" s="120"/>
      <c r="BC104" s="120"/>
      <c r="BD104" s="120"/>
      <c r="BE104" s="120"/>
      <c r="BF104" s="120"/>
      <c r="BG104" s="120"/>
      <c r="BH104" s="120"/>
      <c r="BI104" s="120"/>
      <c r="BJ104" s="120"/>
      <c r="BK104" s="120"/>
      <c r="BL104" s="120"/>
      <c r="BM104" s="120"/>
      <c r="BN104" s="120"/>
      <c r="BO104" s="120"/>
      <c r="BP104" s="120"/>
      <c r="BQ104" s="120"/>
      <c r="BR104" s="120"/>
      <c r="BS104" s="120"/>
      <c r="BT104" s="120"/>
      <c r="BU104" s="120"/>
      <c r="BV104" s="120"/>
      <c r="BW104" s="120"/>
      <c r="BX104" s="120"/>
      <c r="BY104" s="120"/>
      <c r="BZ104" s="120"/>
      <c r="CA104" s="120"/>
      <c r="CB104" s="120"/>
      <c r="CC104" s="120"/>
      <c r="CD104" s="120"/>
      <c r="CE104" s="120"/>
      <c r="CF104" s="120"/>
      <c r="CG104" s="120"/>
      <c r="CH104" s="120"/>
      <c r="CI104" s="120"/>
      <c r="CJ104" s="120"/>
      <c r="CK104" s="120"/>
      <c r="CL104" s="120"/>
      <c r="CM104" s="120"/>
      <c r="CN104" s="120"/>
      <c r="CO104" s="120"/>
      <c r="CP104" s="120"/>
      <c r="CQ104" s="120"/>
      <c r="CR104" s="120"/>
      <c r="CS104" s="120"/>
      <c r="CT104" s="120"/>
      <c r="CU104" s="120"/>
      <c r="CV104" s="120"/>
      <c r="CW104" s="120"/>
      <c r="CX104" s="120"/>
      <c r="CY104" s="120"/>
      <c r="CZ104" s="120"/>
      <c r="DA104" s="120"/>
      <c r="DB104" s="120"/>
      <c r="DC104" s="120"/>
      <c r="DD104" s="120"/>
      <c r="DE104" s="120"/>
      <c r="DF104" s="120"/>
      <c r="DG104" s="120"/>
      <c r="DH104" s="120"/>
      <c r="DI104" s="120"/>
      <c r="DJ104" s="120"/>
      <c r="DK104" s="120"/>
      <c r="DL104" s="120"/>
      <c r="DM104" s="120"/>
      <c r="DN104" s="120"/>
      <c r="DO104" s="120"/>
      <c r="DP104" s="120"/>
      <c r="DQ104" s="120"/>
      <c r="DR104" s="120"/>
      <c r="DS104" s="120"/>
      <c r="DT104" s="120"/>
      <c r="DU104" s="120"/>
      <c r="DV104" s="120"/>
      <c r="DW104" s="120"/>
      <c r="DX104" s="120"/>
      <c r="DY104" s="120"/>
      <c r="DZ104" s="120"/>
      <c r="EA104" s="120"/>
      <c r="EB104" s="120"/>
      <c r="EC104" s="120"/>
      <c r="ED104" s="120"/>
      <c r="EE104" s="120"/>
      <c r="EF104" s="120"/>
      <c r="EG104" s="120"/>
      <c r="EH104" s="120"/>
      <c r="EI104" s="120"/>
      <c r="EJ104" s="120"/>
      <c r="EK104" s="120"/>
      <c r="EL104" s="120"/>
      <c r="EM104" s="120"/>
      <c r="EN104" s="120"/>
      <c r="EO104" s="120"/>
      <c r="EP104" s="120"/>
      <c r="EQ104" s="120"/>
      <c r="ER104" s="120"/>
      <c r="ES104" s="120"/>
      <c r="ET104" s="120"/>
      <c r="EU104" s="120"/>
      <c r="EV104" s="120"/>
      <c r="EW104" s="120"/>
      <c r="EX104" s="120"/>
      <c r="EY104" s="120"/>
      <c r="EZ104" s="120"/>
      <c r="FA104" s="120"/>
      <c r="FB104" s="120"/>
      <c r="FC104" s="120"/>
      <c r="FD104" s="120"/>
      <c r="FE104" s="120"/>
      <c r="FF104" s="120"/>
      <c r="FG104" s="120"/>
      <c r="FH104" s="120"/>
      <c r="FI104" s="120"/>
      <c r="FJ104" s="120"/>
      <c r="FK104" s="120"/>
      <c r="FL104" s="120"/>
      <c r="FM104" s="120"/>
      <c r="FN104" s="120"/>
      <c r="FO104" s="120"/>
      <c r="FP104" s="120"/>
      <c r="FQ104" s="120"/>
      <c r="FR104" s="120"/>
      <c r="FS104" s="120"/>
      <c r="FT104" s="120"/>
      <c r="FU104" s="120"/>
      <c r="FV104" s="120"/>
      <c r="FW104" s="120"/>
      <c r="FX104" s="120"/>
      <c r="FY104" s="120"/>
      <c r="FZ104" s="120"/>
      <c r="GA104" s="120"/>
      <c r="GB104" s="120"/>
      <c r="GC104" s="120"/>
      <c r="GD104" s="120"/>
      <c r="GE104" s="120"/>
      <c r="GF104" s="120"/>
      <c r="GG104" s="120"/>
      <c r="GH104" s="120"/>
      <c r="GI104" s="120"/>
      <c r="GJ104" s="120"/>
      <c r="GK104" s="120"/>
      <c r="GL104" s="120"/>
      <c r="GM104" s="120"/>
      <c r="GN104" s="120"/>
      <c r="GO104" s="120"/>
      <c r="GP104" s="120"/>
      <c r="GQ104" s="120"/>
      <c r="GR104" s="120"/>
      <c r="GS104" s="120"/>
      <c r="GT104" s="120"/>
      <c r="GU104" s="120"/>
      <c r="GV104" s="120"/>
      <c r="GW104" s="120"/>
      <c r="GX104" s="120"/>
      <c r="GY104" s="120"/>
      <c r="GZ104" s="120"/>
      <c r="HA104" s="120"/>
      <c r="HB104" s="120"/>
      <c r="HC104" s="120"/>
      <c r="HD104" s="120"/>
      <c r="HE104" s="120"/>
      <c r="HF104" s="120"/>
      <c r="HG104" s="120"/>
      <c r="HH104" s="120"/>
      <c r="HI104" s="120"/>
      <c r="HJ104" s="120"/>
      <c r="HK104" s="120"/>
      <c r="HL104" s="120"/>
      <c r="HM104" s="120"/>
      <c r="HN104" s="120"/>
      <c r="HO104" s="120"/>
      <c r="HP104" s="120"/>
      <c r="HQ104" s="120"/>
      <c r="HR104" s="120"/>
      <c r="HS104" s="120"/>
      <c r="HT104" s="120"/>
      <c r="HU104" s="120"/>
      <c r="HV104" s="120"/>
      <c r="HW104" s="120"/>
      <c r="HX104" s="120"/>
      <c r="HY104" s="120"/>
      <c r="HZ104" s="120"/>
      <c r="IA104" s="120"/>
      <c r="IB104" s="120"/>
      <c r="IC104" s="120"/>
      <c r="ID104" s="120"/>
      <c r="IE104" s="120"/>
      <c r="IF104" s="120"/>
      <c r="IG104" s="120"/>
      <c r="IH104" s="120"/>
      <c r="II104" s="120"/>
      <c r="IJ104" s="120"/>
      <c r="IK104" s="120"/>
      <c r="IL104" s="120"/>
      <c r="IM104" s="120"/>
      <c r="IN104" s="120"/>
      <c r="IO104" s="120"/>
      <c r="IP104" s="120"/>
      <c r="IQ104" s="120"/>
      <c r="IR104" s="120"/>
      <c r="IS104" s="120"/>
      <c r="IT104" s="120"/>
    </row>
    <row r="105" spans="1:254" ht="69.75" customHeight="1" thickBot="1" x14ac:dyDescent="0.3">
      <c r="A105" s="309" t="s">
        <v>67</v>
      </c>
      <c r="B105" s="310"/>
      <c r="C105" s="310"/>
      <c r="D105" s="311"/>
      <c r="E105" s="44"/>
      <c r="F105" s="44"/>
      <c r="G105" s="45"/>
      <c r="H105" s="45"/>
      <c r="I105" s="45"/>
      <c r="J105" s="44"/>
      <c r="K105" s="46"/>
      <c r="L105" s="46"/>
      <c r="M105" s="46"/>
      <c r="N105" s="44"/>
      <c r="O105" s="46"/>
      <c r="P105" s="44"/>
      <c r="Q105" s="44"/>
      <c r="R105" s="44"/>
      <c r="S105" s="44"/>
      <c r="T105" s="44"/>
      <c r="U105" s="44"/>
      <c r="V105" s="145"/>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c r="GS105" s="44"/>
      <c r="GT105" s="44"/>
      <c r="GU105" s="44"/>
      <c r="GV105" s="44"/>
      <c r="GW105" s="44"/>
      <c r="GX105" s="44"/>
      <c r="GY105" s="44"/>
      <c r="GZ105" s="44"/>
      <c r="HA105" s="44"/>
      <c r="HB105" s="44"/>
      <c r="HC105" s="44"/>
      <c r="HD105" s="44"/>
      <c r="HE105" s="44"/>
      <c r="HF105" s="44"/>
      <c r="HG105" s="44"/>
      <c r="HH105" s="44"/>
      <c r="HI105" s="44"/>
      <c r="HJ105" s="44"/>
      <c r="HK105" s="44"/>
      <c r="HL105" s="44"/>
      <c r="HM105" s="44"/>
      <c r="HN105" s="44"/>
      <c r="HO105" s="44"/>
      <c r="HP105" s="44"/>
      <c r="HQ105" s="44"/>
      <c r="HR105" s="44"/>
      <c r="HS105" s="44"/>
      <c r="HT105" s="44"/>
      <c r="HU105" s="44"/>
      <c r="HV105" s="44"/>
      <c r="HW105" s="44"/>
      <c r="HX105" s="44"/>
      <c r="HY105" s="44"/>
      <c r="HZ105" s="44"/>
      <c r="IA105" s="44"/>
      <c r="IB105" s="44"/>
      <c r="IC105" s="44"/>
      <c r="ID105" s="44"/>
      <c r="IE105" s="44"/>
      <c r="IF105" s="44"/>
      <c r="IG105" s="44"/>
      <c r="IH105" s="44"/>
      <c r="II105" s="44"/>
      <c r="IJ105" s="44"/>
      <c r="IK105" s="44"/>
      <c r="IL105" s="44"/>
      <c r="IM105" s="44"/>
      <c r="IN105" s="44"/>
      <c r="IO105" s="44"/>
      <c r="IP105" s="44"/>
      <c r="IQ105" s="44"/>
      <c r="IR105" s="44"/>
      <c r="IS105" s="44"/>
      <c r="IT105" s="44"/>
    </row>
    <row r="106" spans="1:254" ht="16.5" thickTop="1" thickBot="1" x14ac:dyDescent="0.3">
      <c r="A106" s="146" t="s">
        <v>68</v>
      </c>
      <c r="B106" s="146"/>
      <c r="C106" s="312"/>
      <c r="D106" s="54"/>
      <c r="E106" s="55"/>
      <c r="F106" s="55"/>
      <c r="G106" s="354" t="s">
        <v>4</v>
      </c>
      <c r="H106" s="354"/>
      <c r="I106" s="354"/>
      <c r="J106" s="44"/>
      <c r="K106" s="46"/>
      <c r="L106" s="46"/>
      <c r="M106" s="46"/>
      <c r="N106" s="44"/>
      <c r="O106" s="46"/>
      <c r="P106" s="44"/>
      <c r="Q106" s="44"/>
      <c r="R106" s="44"/>
      <c r="S106" s="44"/>
      <c r="T106" s="44"/>
      <c r="U106" s="44"/>
      <c r="V106" s="145"/>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c r="GZ106" s="44"/>
      <c r="HA106" s="44"/>
      <c r="HB106" s="44"/>
      <c r="HC106" s="44"/>
      <c r="HD106" s="44"/>
      <c r="HE106" s="44"/>
      <c r="HF106" s="44"/>
      <c r="HG106" s="44"/>
      <c r="HH106" s="44"/>
      <c r="HI106" s="44"/>
      <c r="HJ106" s="44"/>
      <c r="HK106" s="44"/>
      <c r="HL106" s="44"/>
      <c r="HM106" s="44"/>
      <c r="HN106" s="44"/>
      <c r="HO106" s="44"/>
      <c r="HP106" s="44"/>
      <c r="HQ106" s="44"/>
      <c r="HR106" s="44"/>
      <c r="HS106" s="44"/>
      <c r="HT106" s="44"/>
      <c r="HU106" s="44"/>
      <c r="HV106" s="44"/>
      <c r="HW106" s="44"/>
      <c r="HX106" s="44"/>
      <c r="HY106" s="44"/>
      <c r="HZ106" s="44"/>
      <c r="IA106" s="44"/>
      <c r="IB106" s="44"/>
      <c r="IC106" s="44"/>
      <c r="ID106" s="44"/>
      <c r="IE106" s="44"/>
      <c r="IF106" s="44"/>
      <c r="IG106" s="44"/>
      <c r="IH106" s="44"/>
      <c r="II106" s="44"/>
      <c r="IJ106" s="44"/>
      <c r="IK106" s="44"/>
      <c r="IL106" s="44"/>
      <c r="IM106" s="44"/>
      <c r="IN106" s="44"/>
      <c r="IO106" s="44"/>
      <c r="IP106" s="44"/>
      <c r="IQ106" s="44"/>
      <c r="IR106" s="44"/>
      <c r="IS106" s="44"/>
      <c r="IT106" s="44"/>
    </row>
    <row r="107" spans="1:254" ht="15.75" thickBot="1" x14ac:dyDescent="0.3">
      <c r="B107" s="44"/>
      <c r="C107" s="313"/>
      <c r="D107" s="147"/>
      <c r="E107" s="84"/>
      <c r="F107" s="55"/>
      <c r="G107" s="364"/>
      <c r="H107" s="364"/>
      <c r="I107" s="364"/>
      <c r="J107" s="44"/>
      <c r="K107" s="46"/>
      <c r="L107" s="46"/>
      <c r="M107" s="46"/>
      <c r="N107" s="44"/>
      <c r="O107" s="46"/>
      <c r="P107" s="44"/>
      <c r="Q107" s="44"/>
      <c r="R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c r="GZ107" s="44"/>
      <c r="HA107" s="44"/>
      <c r="HB107" s="44"/>
      <c r="HC107" s="44"/>
      <c r="HD107" s="44"/>
      <c r="HE107" s="44"/>
      <c r="HF107" s="44"/>
      <c r="HG107" s="44"/>
      <c r="HH107" s="44"/>
      <c r="HI107" s="44"/>
      <c r="HJ107" s="44"/>
      <c r="HK107" s="44"/>
      <c r="HL107" s="44"/>
      <c r="HM107" s="44"/>
      <c r="HN107" s="44"/>
      <c r="HO107" s="44"/>
      <c r="HP107" s="44"/>
      <c r="HQ107" s="44"/>
      <c r="HR107" s="44"/>
      <c r="HS107" s="44"/>
      <c r="HT107" s="44"/>
      <c r="HU107" s="44"/>
      <c r="HV107" s="44"/>
      <c r="HW107" s="44"/>
      <c r="HX107" s="44"/>
      <c r="HY107" s="44"/>
      <c r="HZ107" s="44"/>
      <c r="IA107" s="44"/>
      <c r="IB107" s="44"/>
      <c r="IC107" s="44"/>
      <c r="ID107" s="44"/>
      <c r="IE107" s="44"/>
      <c r="IF107" s="44"/>
      <c r="IG107" s="44"/>
      <c r="IH107" s="44"/>
      <c r="II107" s="44"/>
      <c r="IJ107" s="44"/>
      <c r="IK107" s="44"/>
      <c r="IL107" s="44"/>
      <c r="IM107" s="44"/>
      <c r="IN107" s="44"/>
      <c r="IO107" s="44"/>
      <c r="IP107" s="44"/>
      <c r="IQ107" s="44"/>
      <c r="IR107" s="44"/>
      <c r="IS107" s="44"/>
      <c r="IT107" s="44"/>
    </row>
    <row r="108" spans="1:254" ht="23.25" customHeight="1" x14ac:dyDescent="0.25">
      <c r="A108" s="356" t="s">
        <v>69</v>
      </c>
      <c r="B108" s="357"/>
      <c r="C108" s="148"/>
      <c r="D108" s="149" t="s">
        <v>70</v>
      </c>
      <c r="E108" s="150"/>
      <c r="F108" s="55"/>
      <c r="G108" s="364"/>
      <c r="H108" s="364"/>
      <c r="I108" s="364"/>
      <c r="J108" s="44"/>
      <c r="K108" s="46"/>
      <c r="L108" s="46"/>
      <c r="M108" s="46"/>
      <c r="N108" s="44"/>
      <c r="O108" s="46"/>
      <c r="P108" s="44"/>
      <c r="Q108" s="151"/>
      <c r="R108" s="152"/>
      <c r="S108" s="152"/>
      <c r="T108" s="152"/>
      <c r="U108" s="152"/>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c r="FG108" s="44"/>
      <c r="FH108" s="44"/>
      <c r="FI108" s="44"/>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c r="GM108" s="44"/>
      <c r="GN108" s="44"/>
      <c r="GO108" s="44"/>
      <c r="GP108" s="44"/>
      <c r="GQ108" s="44"/>
      <c r="GR108" s="44"/>
      <c r="GS108" s="44"/>
      <c r="GT108" s="44"/>
      <c r="GU108" s="44"/>
      <c r="GV108" s="44"/>
      <c r="GW108" s="44"/>
      <c r="GX108" s="44"/>
      <c r="GY108" s="44"/>
      <c r="GZ108" s="44"/>
      <c r="HA108" s="44"/>
      <c r="HB108" s="44"/>
      <c r="HC108" s="44"/>
      <c r="HD108" s="44"/>
      <c r="HE108" s="44"/>
      <c r="HF108" s="44"/>
      <c r="HG108" s="44"/>
      <c r="HH108" s="44"/>
      <c r="HI108" s="44"/>
      <c r="HJ108" s="44"/>
      <c r="HK108" s="44"/>
      <c r="HL108" s="44"/>
      <c r="HM108" s="44"/>
      <c r="HN108" s="44"/>
      <c r="HO108" s="44"/>
      <c r="HP108" s="44"/>
      <c r="HQ108" s="44"/>
      <c r="HR108" s="44"/>
      <c r="HS108" s="44"/>
      <c r="HT108" s="44"/>
      <c r="HU108" s="44"/>
      <c r="HV108" s="44"/>
      <c r="HW108" s="44"/>
      <c r="HX108" s="44"/>
      <c r="HY108" s="44"/>
      <c r="HZ108" s="44"/>
      <c r="IA108" s="44"/>
      <c r="IB108" s="44"/>
      <c r="IC108" s="44"/>
      <c r="ID108" s="44"/>
      <c r="IE108" s="44"/>
      <c r="IF108" s="44"/>
      <c r="IG108" s="44"/>
      <c r="IH108" s="44"/>
      <c r="II108" s="44"/>
      <c r="IJ108" s="44"/>
      <c r="IK108" s="44"/>
      <c r="IL108" s="44"/>
      <c r="IM108" s="44"/>
      <c r="IN108" s="44"/>
      <c r="IO108" s="44"/>
      <c r="IP108" s="44"/>
      <c r="IQ108" s="44"/>
      <c r="IR108" s="44"/>
      <c r="IS108" s="44"/>
      <c r="IT108" s="44"/>
    </row>
    <row r="109" spans="1:254" ht="23.25" customHeight="1" x14ac:dyDescent="0.25">
      <c r="A109" s="358" t="s">
        <v>71</v>
      </c>
      <c r="B109" s="359"/>
      <c r="C109" s="153"/>
      <c r="D109" s="360"/>
      <c r="E109" s="154"/>
      <c r="F109" s="55"/>
      <c r="G109" s="364"/>
      <c r="H109" s="364"/>
      <c r="I109" s="364"/>
      <c r="J109" s="44"/>
      <c r="K109" s="46"/>
      <c r="L109" s="46"/>
      <c r="M109" s="46"/>
      <c r="N109" s="44"/>
      <c r="O109" s="46"/>
      <c r="P109" s="44"/>
      <c r="Q109" s="152"/>
      <c r="R109" s="152"/>
      <c r="S109" s="152"/>
      <c r="T109" s="152"/>
      <c r="U109" s="152"/>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c r="IR109" s="44"/>
      <c r="IS109" s="44"/>
      <c r="IT109" s="44"/>
    </row>
    <row r="110" spans="1:254" ht="23.25" customHeight="1" x14ac:dyDescent="0.25">
      <c r="A110" s="358" t="s">
        <v>72</v>
      </c>
      <c r="B110" s="359"/>
      <c r="C110" s="153"/>
      <c r="D110" s="360"/>
      <c r="E110" s="154"/>
      <c r="F110" s="101"/>
      <c r="G110" s="50"/>
      <c r="H110" s="50"/>
      <c r="I110" s="50"/>
      <c r="J110" s="44"/>
      <c r="K110" s="46"/>
      <c r="L110" s="46"/>
      <c r="M110" s="46"/>
      <c r="N110" s="44"/>
      <c r="O110" s="46"/>
      <c r="P110" s="44"/>
      <c r="Q110" s="152"/>
      <c r="R110" s="152"/>
      <c r="S110" s="152"/>
      <c r="T110" s="152"/>
      <c r="U110" s="152"/>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4"/>
      <c r="FF110" s="44"/>
      <c r="FG110" s="44"/>
      <c r="FH110" s="44"/>
      <c r="FI110" s="44"/>
      <c r="FJ110" s="44"/>
      <c r="FK110" s="44"/>
      <c r="FL110" s="44"/>
      <c r="FM110" s="44"/>
      <c r="FN110" s="44"/>
      <c r="FO110" s="44"/>
      <c r="FP110" s="44"/>
      <c r="FQ110" s="44"/>
      <c r="FR110" s="44"/>
      <c r="FS110" s="44"/>
      <c r="FT110" s="44"/>
      <c r="FU110" s="44"/>
      <c r="FV110" s="44"/>
      <c r="FW110" s="44"/>
      <c r="FX110" s="44"/>
      <c r="FY110" s="44"/>
      <c r="FZ110" s="44"/>
      <c r="GA110" s="44"/>
      <c r="GB110" s="44"/>
      <c r="GC110" s="44"/>
      <c r="GD110" s="44"/>
      <c r="GE110" s="44"/>
      <c r="GF110" s="44"/>
      <c r="GG110" s="44"/>
      <c r="GH110" s="44"/>
      <c r="GI110" s="44"/>
      <c r="GJ110" s="44"/>
      <c r="GK110" s="44"/>
      <c r="GL110" s="44"/>
      <c r="GM110" s="44"/>
      <c r="GN110" s="44"/>
      <c r="GO110" s="44"/>
      <c r="GP110" s="44"/>
      <c r="GQ110" s="44"/>
      <c r="GR110" s="44"/>
      <c r="GS110" s="44"/>
      <c r="GT110" s="44"/>
      <c r="GU110" s="44"/>
      <c r="GV110" s="44"/>
      <c r="GW110" s="44"/>
      <c r="GX110" s="44"/>
      <c r="GY110" s="44"/>
      <c r="GZ110" s="44"/>
      <c r="HA110" s="44"/>
      <c r="HB110" s="44"/>
      <c r="HC110" s="44"/>
      <c r="HD110" s="44"/>
      <c r="HE110" s="44"/>
      <c r="HF110" s="44"/>
      <c r="HG110" s="44"/>
      <c r="HH110" s="44"/>
      <c r="HI110" s="44"/>
      <c r="HJ110" s="44"/>
      <c r="HK110" s="44"/>
      <c r="HL110" s="44"/>
      <c r="HM110" s="44"/>
      <c r="HN110" s="44"/>
      <c r="HO110" s="44"/>
      <c r="HP110" s="44"/>
      <c r="HQ110" s="44"/>
      <c r="HR110" s="44"/>
      <c r="HS110" s="44"/>
      <c r="HT110" s="44"/>
      <c r="HU110" s="44"/>
      <c r="HV110" s="44"/>
      <c r="HW110" s="44"/>
      <c r="HX110" s="44"/>
      <c r="HY110" s="44"/>
      <c r="HZ110" s="44"/>
      <c r="IA110" s="44"/>
      <c r="IB110" s="44"/>
      <c r="IC110" s="44"/>
      <c r="ID110" s="44"/>
      <c r="IE110" s="44"/>
      <c r="IF110" s="44"/>
      <c r="IG110" s="44"/>
      <c r="IH110" s="44"/>
      <c r="II110" s="44"/>
      <c r="IJ110" s="44"/>
      <c r="IK110" s="44"/>
      <c r="IL110" s="44"/>
      <c r="IM110" s="44"/>
      <c r="IN110" s="44"/>
      <c r="IO110" s="44"/>
      <c r="IP110" s="44"/>
      <c r="IQ110" s="44"/>
      <c r="IR110" s="44"/>
      <c r="IS110" s="44"/>
      <c r="IT110" s="44"/>
    </row>
    <row r="111" spans="1:254" ht="23.25" customHeight="1" thickBot="1" x14ac:dyDescent="0.3">
      <c r="A111" s="362" t="s">
        <v>73</v>
      </c>
      <c r="B111" s="363"/>
      <c r="C111" s="155"/>
      <c r="D111" s="361"/>
      <c r="E111" s="154"/>
      <c r="F111" s="101"/>
      <c r="G111" s="50"/>
      <c r="H111" s="50"/>
      <c r="I111" s="50"/>
      <c r="J111" s="44"/>
      <c r="K111" s="46"/>
      <c r="L111" s="46"/>
      <c r="M111" s="46"/>
      <c r="N111" s="44"/>
      <c r="O111" s="46"/>
      <c r="P111" s="44"/>
      <c r="Q111" s="152"/>
      <c r="R111" s="152"/>
      <c r="S111" s="152"/>
      <c r="T111" s="152"/>
      <c r="U111" s="152"/>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44"/>
      <c r="FG111" s="44"/>
      <c r="FH111" s="44"/>
      <c r="FI111" s="44"/>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c r="GI111" s="44"/>
      <c r="GJ111" s="44"/>
      <c r="GK111" s="44"/>
      <c r="GL111" s="44"/>
      <c r="GM111" s="44"/>
      <c r="GN111" s="44"/>
      <c r="GO111" s="44"/>
      <c r="GP111" s="44"/>
      <c r="GQ111" s="44"/>
      <c r="GR111" s="44"/>
      <c r="GS111" s="44"/>
      <c r="GT111" s="44"/>
      <c r="GU111" s="44"/>
      <c r="GV111" s="44"/>
      <c r="GW111" s="44"/>
      <c r="GX111" s="44"/>
      <c r="GY111" s="44"/>
      <c r="GZ111" s="44"/>
      <c r="HA111" s="44"/>
      <c r="HB111" s="44"/>
      <c r="HC111" s="44"/>
      <c r="HD111" s="44"/>
      <c r="HE111" s="44"/>
      <c r="HF111" s="44"/>
      <c r="HG111" s="44"/>
      <c r="HH111" s="44"/>
      <c r="HI111" s="44"/>
      <c r="HJ111" s="44"/>
      <c r="HK111" s="44"/>
      <c r="HL111" s="44"/>
      <c r="HM111" s="44"/>
      <c r="HN111" s="44"/>
      <c r="HO111" s="44"/>
      <c r="HP111" s="44"/>
      <c r="HQ111" s="44"/>
      <c r="HR111" s="44"/>
      <c r="HS111" s="44"/>
      <c r="HT111" s="44"/>
      <c r="HU111" s="44"/>
      <c r="HV111" s="44"/>
      <c r="HW111" s="44"/>
      <c r="HX111" s="44"/>
      <c r="HY111" s="44"/>
      <c r="HZ111" s="44"/>
      <c r="IA111" s="44"/>
      <c r="IB111" s="44"/>
      <c r="IC111" s="44"/>
      <c r="ID111" s="44"/>
      <c r="IE111" s="44"/>
      <c r="IF111" s="44"/>
      <c r="IG111" s="44"/>
      <c r="IH111" s="44"/>
      <c r="II111" s="44"/>
      <c r="IJ111" s="44"/>
      <c r="IK111" s="44"/>
      <c r="IL111" s="44"/>
      <c r="IM111" s="44"/>
      <c r="IN111" s="44"/>
      <c r="IO111" s="44"/>
      <c r="IP111" s="44"/>
      <c r="IQ111" s="44"/>
      <c r="IR111" s="44"/>
      <c r="IS111" s="44"/>
      <c r="IT111" s="44"/>
    </row>
    <row r="112" spans="1:254" ht="6.75" customHeight="1" x14ac:dyDescent="0.25">
      <c r="B112" s="44"/>
      <c r="C112" s="44"/>
      <c r="D112" s="101"/>
      <c r="E112" s="101"/>
      <c r="F112" s="101"/>
      <c r="G112" s="50"/>
      <c r="H112" s="50"/>
      <c r="I112" s="50"/>
      <c r="J112" s="44"/>
      <c r="K112" s="46"/>
      <c r="L112" s="46"/>
      <c r="M112" s="46"/>
      <c r="N112" s="44"/>
      <c r="O112" s="46"/>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4"/>
      <c r="FF112" s="44"/>
      <c r="FG112" s="44"/>
      <c r="FH112" s="44"/>
      <c r="FI112" s="44"/>
      <c r="FJ112" s="44"/>
      <c r="FK112" s="44"/>
      <c r="FL112" s="44"/>
      <c r="FM112" s="44"/>
      <c r="FN112" s="44"/>
      <c r="FO112" s="44"/>
      <c r="FP112" s="44"/>
      <c r="FQ112" s="44"/>
      <c r="FR112" s="44"/>
      <c r="FS112" s="44"/>
      <c r="FT112" s="44"/>
      <c r="FU112" s="44"/>
      <c r="FV112" s="44"/>
      <c r="FW112" s="44"/>
      <c r="FX112" s="44"/>
      <c r="FY112" s="44"/>
      <c r="FZ112" s="44"/>
      <c r="GA112" s="44"/>
      <c r="GB112" s="44"/>
      <c r="GC112" s="44"/>
      <c r="GD112" s="44"/>
      <c r="GE112" s="44"/>
      <c r="GF112" s="44"/>
      <c r="GG112" s="44"/>
      <c r="GH112" s="44"/>
      <c r="GI112" s="44"/>
      <c r="GJ112" s="44"/>
      <c r="GK112" s="44"/>
      <c r="GL112" s="44"/>
      <c r="GM112" s="44"/>
      <c r="GN112" s="44"/>
      <c r="GO112" s="44"/>
      <c r="GP112" s="44"/>
      <c r="GQ112" s="44"/>
      <c r="GR112" s="44"/>
      <c r="GS112" s="44"/>
      <c r="GT112" s="44"/>
      <c r="GU112" s="44"/>
      <c r="GV112" s="44"/>
      <c r="GW112" s="44"/>
      <c r="GX112" s="44"/>
      <c r="GY112" s="44"/>
      <c r="GZ112" s="44"/>
      <c r="HA112" s="44"/>
      <c r="HB112" s="44"/>
      <c r="HC112" s="44"/>
      <c r="HD112" s="44"/>
      <c r="HE112" s="44"/>
      <c r="HF112" s="44"/>
      <c r="HG112" s="44"/>
      <c r="HH112" s="44"/>
      <c r="HI112" s="44"/>
      <c r="HJ112" s="44"/>
      <c r="HK112" s="44"/>
      <c r="HL112" s="44"/>
      <c r="HM112" s="44"/>
      <c r="HN112" s="44"/>
      <c r="HO112" s="44"/>
      <c r="HP112" s="44"/>
      <c r="HQ112" s="44"/>
      <c r="HR112" s="44"/>
      <c r="HS112" s="44"/>
      <c r="HT112" s="44"/>
      <c r="HU112" s="44"/>
      <c r="HV112" s="44"/>
      <c r="HW112" s="44"/>
      <c r="HX112" s="44"/>
      <c r="HY112" s="44"/>
      <c r="HZ112" s="44"/>
      <c r="IA112" s="44"/>
      <c r="IB112" s="44"/>
      <c r="IC112" s="44"/>
      <c r="ID112" s="44"/>
      <c r="IE112" s="44"/>
      <c r="IF112" s="44"/>
      <c r="IG112" s="44"/>
      <c r="IH112" s="44"/>
      <c r="II112" s="44"/>
      <c r="IJ112" s="44"/>
      <c r="IK112" s="44"/>
      <c r="IL112" s="44"/>
      <c r="IM112" s="44"/>
      <c r="IN112" s="44"/>
      <c r="IO112" s="44"/>
      <c r="IP112" s="44"/>
      <c r="IQ112" s="44"/>
      <c r="IR112" s="44"/>
      <c r="IS112" s="44"/>
      <c r="IT112" s="44"/>
    </row>
    <row r="113" spans="1:254" ht="19.5" customHeight="1" x14ac:dyDescent="0.25">
      <c r="A113" s="146" t="s">
        <v>74</v>
      </c>
      <c r="B113" s="146"/>
      <c r="C113" s="146"/>
      <c r="D113" s="101"/>
      <c r="E113" s="101"/>
      <c r="F113" s="55"/>
      <c r="G113" s="354" t="s">
        <v>4</v>
      </c>
      <c r="H113" s="354"/>
      <c r="I113" s="354"/>
      <c r="J113" s="44"/>
      <c r="K113" s="46"/>
      <c r="L113" s="46"/>
      <c r="M113" s="46"/>
      <c r="N113" s="44"/>
      <c r="O113" s="46"/>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c r="FG113" s="44"/>
      <c r="FH113" s="44"/>
      <c r="FI113" s="44"/>
      <c r="FJ113" s="44"/>
      <c r="FK113" s="44"/>
      <c r="FL113" s="44"/>
      <c r="FM113" s="44"/>
      <c r="FN113" s="44"/>
      <c r="FO113" s="44"/>
      <c r="FP113" s="44"/>
      <c r="FQ113" s="44"/>
      <c r="FR113" s="44"/>
      <c r="FS113" s="44"/>
      <c r="FT113" s="44"/>
      <c r="FU113" s="44"/>
      <c r="FV113" s="44"/>
      <c r="FW113" s="44"/>
      <c r="FX113" s="44"/>
      <c r="FY113" s="44"/>
      <c r="FZ113" s="44"/>
      <c r="GA113" s="44"/>
      <c r="GB113" s="44"/>
      <c r="GC113" s="44"/>
      <c r="GD113" s="44"/>
      <c r="GE113" s="44"/>
      <c r="GF113" s="44"/>
      <c r="GG113" s="44"/>
      <c r="GH113" s="44"/>
      <c r="GI113" s="44"/>
      <c r="GJ113" s="44"/>
      <c r="GK113" s="44"/>
      <c r="GL113" s="44"/>
      <c r="GM113" s="44"/>
      <c r="GN113" s="44"/>
      <c r="GO113" s="44"/>
      <c r="GP113" s="44"/>
      <c r="GQ113" s="44"/>
      <c r="GR113" s="44"/>
      <c r="GS113" s="44"/>
      <c r="GT113" s="44"/>
      <c r="GU113" s="44"/>
      <c r="GV113" s="44"/>
      <c r="GW113" s="44"/>
      <c r="GX113" s="44"/>
      <c r="GY113" s="44"/>
      <c r="GZ113" s="44"/>
      <c r="HA113" s="44"/>
      <c r="HB113" s="44"/>
      <c r="HC113" s="44"/>
      <c r="HD113" s="44"/>
      <c r="HE113" s="44"/>
      <c r="HF113" s="44"/>
      <c r="HG113" s="44"/>
      <c r="HH113" s="44"/>
      <c r="HI113" s="44"/>
      <c r="HJ113" s="44"/>
      <c r="HK113" s="44"/>
      <c r="HL113" s="44"/>
      <c r="HM113" s="44"/>
      <c r="HN113" s="44"/>
      <c r="HO113" s="44"/>
      <c r="HP113" s="44"/>
      <c r="HQ113" s="44"/>
      <c r="HR113" s="44"/>
      <c r="HS113" s="44"/>
      <c r="HT113" s="44"/>
      <c r="HU113" s="44"/>
      <c r="HV113" s="44"/>
      <c r="HW113" s="44"/>
      <c r="HX113" s="44"/>
      <c r="HY113" s="44"/>
      <c r="HZ113" s="44"/>
      <c r="IA113" s="44"/>
      <c r="IB113" s="44"/>
      <c r="IC113" s="44"/>
      <c r="ID113" s="44"/>
      <c r="IE113" s="44"/>
      <c r="IF113" s="44"/>
      <c r="IG113" s="44"/>
      <c r="IH113" s="44"/>
      <c r="II113" s="44"/>
      <c r="IJ113" s="44"/>
      <c r="IK113" s="44"/>
      <c r="IL113" s="44"/>
      <c r="IM113" s="44"/>
      <c r="IN113" s="44"/>
      <c r="IO113" s="44"/>
      <c r="IP113" s="44"/>
      <c r="IQ113" s="44"/>
      <c r="IR113" s="44"/>
      <c r="IS113" s="44"/>
      <c r="IT113" s="44"/>
    </row>
    <row r="114" spans="1:254" ht="6" customHeight="1" thickBot="1" x14ac:dyDescent="0.3">
      <c r="B114" s="44"/>
      <c r="C114" s="44"/>
      <c r="D114" s="101"/>
      <c r="E114" s="101"/>
      <c r="F114" s="55"/>
      <c r="G114" s="355"/>
      <c r="H114" s="355"/>
      <c r="I114" s="355"/>
      <c r="J114" s="44"/>
      <c r="K114" s="46"/>
      <c r="L114" s="46"/>
      <c r="M114" s="46"/>
      <c r="N114" s="44"/>
      <c r="O114" s="46"/>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c r="IR114" s="44"/>
      <c r="IS114" s="44"/>
      <c r="IT114" s="44"/>
    </row>
    <row r="115" spans="1:254" ht="23.25" customHeight="1" x14ac:dyDescent="0.25">
      <c r="A115" s="356" t="s">
        <v>69</v>
      </c>
      <c r="B115" s="357"/>
      <c r="C115" s="156"/>
      <c r="D115" s="149" t="s">
        <v>70</v>
      </c>
      <c r="E115" s="150"/>
      <c r="F115" s="55"/>
      <c r="G115" s="355"/>
      <c r="H115" s="355"/>
      <c r="I115" s="355"/>
      <c r="J115" s="44"/>
      <c r="K115" s="46"/>
      <c r="L115" s="46"/>
      <c r="M115" s="46"/>
      <c r="N115" s="44"/>
      <c r="O115" s="46"/>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c r="FG115" s="44"/>
      <c r="FH115" s="44"/>
      <c r="FI115" s="44"/>
      <c r="FJ115" s="44"/>
      <c r="FK115" s="44"/>
      <c r="FL115" s="44"/>
      <c r="FM115" s="44"/>
      <c r="FN115" s="44"/>
      <c r="FO115" s="44"/>
      <c r="FP115" s="44"/>
      <c r="FQ115" s="44"/>
      <c r="FR115" s="44"/>
      <c r="FS115" s="44"/>
      <c r="FT115" s="44"/>
      <c r="FU115" s="44"/>
      <c r="FV115" s="44"/>
      <c r="FW115" s="44"/>
      <c r="FX115" s="44"/>
      <c r="FY115" s="44"/>
      <c r="FZ115" s="44"/>
      <c r="GA115" s="44"/>
      <c r="GB115" s="44"/>
      <c r="GC115" s="44"/>
      <c r="GD115" s="44"/>
      <c r="GE115" s="44"/>
      <c r="GF115" s="44"/>
      <c r="GG115" s="44"/>
      <c r="GH115" s="44"/>
      <c r="GI115" s="44"/>
      <c r="GJ115" s="44"/>
      <c r="GK115" s="44"/>
      <c r="GL115" s="44"/>
      <c r="GM115" s="44"/>
      <c r="GN115" s="44"/>
      <c r="GO115" s="44"/>
      <c r="GP115" s="44"/>
      <c r="GQ115" s="44"/>
      <c r="GR115" s="44"/>
      <c r="GS115" s="44"/>
      <c r="GT115" s="44"/>
      <c r="GU115" s="44"/>
      <c r="GV115" s="44"/>
      <c r="GW115" s="44"/>
      <c r="GX115" s="44"/>
      <c r="GY115" s="44"/>
      <c r="GZ115" s="44"/>
      <c r="HA115" s="44"/>
      <c r="HB115" s="44"/>
      <c r="HC115" s="44"/>
      <c r="HD115" s="44"/>
      <c r="HE115" s="44"/>
      <c r="HF115" s="44"/>
      <c r="HG115" s="44"/>
      <c r="HH115" s="44"/>
      <c r="HI115" s="44"/>
      <c r="HJ115" s="44"/>
      <c r="HK115" s="44"/>
      <c r="HL115" s="44"/>
      <c r="HM115" s="44"/>
      <c r="HN115" s="44"/>
      <c r="HO115" s="44"/>
      <c r="HP115" s="44"/>
      <c r="HQ115" s="44"/>
      <c r="HR115" s="44"/>
      <c r="HS115" s="44"/>
      <c r="HT115" s="44"/>
      <c r="HU115" s="44"/>
      <c r="HV115" s="44"/>
      <c r="HW115" s="44"/>
      <c r="HX115" s="44"/>
      <c r="HY115" s="44"/>
      <c r="HZ115" s="44"/>
      <c r="IA115" s="44"/>
      <c r="IB115" s="44"/>
      <c r="IC115" s="44"/>
      <c r="ID115" s="44"/>
      <c r="IE115" s="44"/>
      <c r="IF115" s="44"/>
      <c r="IG115" s="44"/>
      <c r="IH115" s="44"/>
      <c r="II115" s="44"/>
      <c r="IJ115" s="44"/>
      <c r="IK115" s="44"/>
      <c r="IL115" s="44"/>
      <c r="IM115" s="44"/>
      <c r="IN115" s="44"/>
      <c r="IO115" s="44"/>
      <c r="IP115" s="44"/>
      <c r="IQ115" s="44"/>
      <c r="IR115" s="44"/>
      <c r="IS115" s="44"/>
      <c r="IT115" s="44"/>
    </row>
    <row r="116" spans="1:254" ht="23.25" customHeight="1" x14ac:dyDescent="0.25">
      <c r="A116" s="358" t="s">
        <v>71</v>
      </c>
      <c r="B116" s="359"/>
      <c r="C116" s="153"/>
      <c r="D116" s="360"/>
      <c r="E116" s="154"/>
      <c r="F116" s="55"/>
      <c r="G116" s="355"/>
      <c r="H116" s="355"/>
      <c r="I116" s="355"/>
      <c r="J116" s="44"/>
      <c r="K116" s="46"/>
      <c r="L116" s="46"/>
      <c r="M116" s="46"/>
      <c r="N116" s="44"/>
      <c r="O116" s="46"/>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c r="IR116" s="44"/>
      <c r="IS116" s="44"/>
      <c r="IT116" s="44"/>
    </row>
    <row r="117" spans="1:254" ht="23.25" customHeight="1" x14ac:dyDescent="0.25">
      <c r="A117" s="358" t="s">
        <v>72</v>
      </c>
      <c r="B117" s="359"/>
      <c r="C117" s="153"/>
      <c r="D117" s="360"/>
      <c r="E117" s="154"/>
      <c r="F117" s="101"/>
      <c r="G117" s="50"/>
      <c r="H117" s="50"/>
      <c r="I117" s="50"/>
      <c r="J117" s="44"/>
      <c r="K117" s="46"/>
      <c r="L117" s="46"/>
      <c r="M117" s="46"/>
      <c r="N117" s="44"/>
      <c r="O117" s="46"/>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c r="FG117" s="44"/>
      <c r="FH117" s="44"/>
      <c r="FI117" s="44"/>
      <c r="FJ117" s="44"/>
      <c r="FK117" s="44"/>
      <c r="FL117" s="44"/>
      <c r="FM117" s="44"/>
      <c r="FN117" s="44"/>
      <c r="FO117" s="44"/>
      <c r="FP117" s="44"/>
      <c r="FQ117" s="44"/>
      <c r="FR117" s="44"/>
      <c r="FS117" s="44"/>
      <c r="FT117" s="44"/>
      <c r="FU117" s="44"/>
      <c r="FV117" s="44"/>
      <c r="FW117" s="44"/>
      <c r="FX117" s="44"/>
      <c r="FY117" s="44"/>
      <c r="FZ117" s="44"/>
      <c r="GA117" s="44"/>
      <c r="GB117" s="44"/>
      <c r="GC117" s="44"/>
      <c r="GD117" s="44"/>
      <c r="GE117" s="44"/>
      <c r="GF117" s="44"/>
      <c r="GG117" s="44"/>
      <c r="GH117" s="44"/>
      <c r="GI117" s="44"/>
      <c r="GJ117" s="44"/>
      <c r="GK117" s="44"/>
      <c r="GL117" s="44"/>
      <c r="GM117" s="44"/>
      <c r="GN117" s="44"/>
      <c r="GO117" s="44"/>
      <c r="GP117" s="44"/>
      <c r="GQ117" s="44"/>
      <c r="GR117" s="44"/>
      <c r="GS117" s="44"/>
      <c r="GT117" s="44"/>
      <c r="GU117" s="44"/>
      <c r="GV117" s="44"/>
      <c r="GW117" s="44"/>
      <c r="GX117" s="44"/>
      <c r="GY117" s="44"/>
      <c r="GZ117" s="44"/>
      <c r="HA117" s="44"/>
      <c r="HB117" s="44"/>
      <c r="HC117" s="44"/>
      <c r="HD117" s="44"/>
      <c r="HE117" s="44"/>
      <c r="HF117" s="44"/>
      <c r="HG117" s="44"/>
      <c r="HH117" s="44"/>
      <c r="HI117" s="44"/>
      <c r="HJ117" s="44"/>
      <c r="HK117" s="44"/>
      <c r="HL117" s="44"/>
      <c r="HM117" s="44"/>
      <c r="HN117" s="44"/>
      <c r="HO117" s="44"/>
      <c r="HP117" s="44"/>
      <c r="HQ117" s="44"/>
      <c r="HR117" s="44"/>
      <c r="HS117" s="44"/>
      <c r="HT117" s="44"/>
      <c r="HU117" s="44"/>
      <c r="HV117" s="44"/>
      <c r="HW117" s="44"/>
      <c r="HX117" s="44"/>
      <c r="HY117" s="44"/>
      <c r="HZ117" s="44"/>
      <c r="IA117" s="44"/>
      <c r="IB117" s="44"/>
      <c r="IC117" s="44"/>
      <c r="ID117" s="44"/>
      <c r="IE117" s="44"/>
      <c r="IF117" s="44"/>
      <c r="IG117" s="44"/>
      <c r="IH117" s="44"/>
      <c r="II117" s="44"/>
      <c r="IJ117" s="44"/>
      <c r="IK117" s="44"/>
      <c r="IL117" s="44"/>
      <c r="IM117" s="44"/>
      <c r="IN117" s="44"/>
      <c r="IO117" s="44"/>
      <c r="IP117" s="44"/>
      <c r="IQ117" s="44"/>
      <c r="IR117" s="44"/>
      <c r="IS117" s="44"/>
      <c r="IT117" s="44"/>
    </row>
    <row r="118" spans="1:254" ht="23.25" customHeight="1" thickBot="1" x14ac:dyDescent="0.3">
      <c r="A118" s="362" t="s">
        <v>73</v>
      </c>
      <c r="B118" s="363"/>
      <c r="C118" s="155"/>
      <c r="D118" s="361"/>
      <c r="E118" s="154"/>
      <c r="F118" s="44"/>
      <c r="G118" s="45"/>
      <c r="H118" s="45"/>
      <c r="I118" s="45"/>
      <c r="J118" s="44"/>
      <c r="K118" s="46"/>
      <c r="L118" s="46"/>
      <c r="M118" s="46"/>
      <c r="N118" s="44"/>
      <c r="O118" s="46"/>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c r="FG118" s="44"/>
      <c r="FH118" s="44"/>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c r="GP118" s="44"/>
      <c r="GQ118" s="44"/>
      <c r="GR118" s="44"/>
      <c r="GS118" s="44"/>
      <c r="GT118" s="44"/>
      <c r="GU118" s="44"/>
      <c r="GV118" s="44"/>
      <c r="GW118" s="44"/>
      <c r="GX118" s="44"/>
      <c r="GY118" s="44"/>
      <c r="GZ118" s="44"/>
      <c r="HA118" s="44"/>
      <c r="HB118" s="44"/>
      <c r="HC118" s="44"/>
      <c r="HD118" s="44"/>
      <c r="HE118" s="44"/>
      <c r="HF118" s="44"/>
      <c r="HG118" s="44"/>
      <c r="HH118" s="44"/>
      <c r="HI118" s="44"/>
      <c r="HJ118" s="44"/>
      <c r="HK118" s="44"/>
      <c r="HL118" s="44"/>
      <c r="HM118" s="44"/>
      <c r="HN118" s="44"/>
      <c r="HO118" s="44"/>
      <c r="HP118" s="44"/>
      <c r="HQ118" s="44"/>
      <c r="HR118" s="44"/>
      <c r="HS118" s="44"/>
      <c r="HT118" s="44"/>
      <c r="HU118" s="44"/>
      <c r="HV118" s="44"/>
      <c r="HW118" s="44"/>
      <c r="HX118" s="44"/>
      <c r="HY118" s="44"/>
      <c r="HZ118" s="44"/>
      <c r="IA118" s="44"/>
      <c r="IB118" s="44"/>
      <c r="IC118" s="44"/>
      <c r="ID118" s="44"/>
      <c r="IE118" s="44"/>
      <c r="IF118" s="44"/>
      <c r="IG118" s="44"/>
      <c r="IH118" s="44"/>
      <c r="II118" s="44"/>
      <c r="IJ118" s="44"/>
      <c r="IK118" s="44"/>
      <c r="IL118" s="44"/>
      <c r="IM118" s="44"/>
      <c r="IN118" s="44"/>
      <c r="IO118" s="44"/>
      <c r="IP118" s="44"/>
      <c r="IQ118" s="44"/>
      <c r="IR118" s="44"/>
      <c r="IS118" s="44"/>
      <c r="IT118" s="44"/>
    </row>
    <row r="119" spans="1:254" ht="9.75" customHeight="1" thickBot="1" x14ac:dyDescent="0.3">
      <c r="B119" s="44"/>
      <c r="C119" s="44"/>
      <c r="D119" s="101"/>
      <c r="E119" s="101"/>
      <c r="F119" s="44"/>
      <c r="G119" s="45"/>
      <c r="H119" s="45"/>
      <c r="I119" s="45"/>
      <c r="J119" s="44"/>
      <c r="K119" s="46"/>
      <c r="L119" s="46"/>
      <c r="M119" s="46"/>
      <c r="N119" s="44"/>
      <c r="O119" s="46"/>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c r="FT119" s="44"/>
      <c r="FU119" s="44"/>
      <c r="FV119" s="44"/>
      <c r="FW119" s="44"/>
      <c r="FX119" s="44"/>
      <c r="FY119" s="44"/>
      <c r="FZ119" s="44"/>
      <c r="GA119" s="44"/>
      <c r="GB119" s="44"/>
      <c r="GC119" s="44"/>
      <c r="GD119" s="44"/>
      <c r="GE119" s="44"/>
      <c r="GF119" s="44"/>
      <c r="GG119" s="44"/>
      <c r="GH119" s="44"/>
      <c r="GI119" s="44"/>
      <c r="GJ119" s="44"/>
      <c r="GK119" s="44"/>
      <c r="GL119" s="44"/>
      <c r="GM119" s="44"/>
      <c r="GN119" s="44"/>
      <c r="GO119" s="44"/>
      <c r="GP119" s="44"/>
      <c r="GQ119" s="44"/>
      <c r="GR119" s="44"/>
      <c r="GS119" s="44"/>
      <c r="GT119" s="44"/>
      <c r="GU119" s="44"/>
      <c r="GV119" s="44"/>
      <c r="GW119" s="44"/>
      <c r="GX119" s="44"/>
      <c r="GY119" s="44"/>
      <c r="GZ119" s="44"/>
      <c r="HA119" s="44"/>
      <c r="HB119" s="44"/>
      <c r="HC119" s="44"/>
      <c r="HD119" s="44"/>
      <c r="HE119" s="44"/>
      <c r="HF119" s="44"/>
      <c r="HG119" s="44"/>
      <c r="HH119" s="44"/>
      <c r="HI119" s="44"/>
      <c r="HJ119" s="44"/>
      <c r="HK119" s="44"/>
      <c r="HL119" s="44"/>
      <c r="HM119" s="44"/>
      <c r="HN119" s="44"/>
      <c r="HO119" s="44"/>
      <c r="HP119" s="44"/>
      <c r="HQ119" s="44"/>
      <c r="HR119" s="44"/>
      <c r="HS119" s="44"/>
      <c r="HT119" s="44"/>
      <c r="HU119" s="44"/>
      <c r="HV119" s="44"/>
      <c r="HW119" s="44"/>
      <c r="HX119" s="44"/>
      <c r="HY119" s="44"/>
      <c r="HZ119" s="44"/>
      <c r="IA119" s="44"/>
      <c r="IB119" s="44"/>
      <c r="IC119" s="44"/>
      <c r="ID119" s="44"/>
      <c r="IE119" s="44"/>
      <c r="IF119" s="44"/>
      <c r="IG119" s="44"/>
      <c r="IH119" s="44"/>
      <c r="II119" s="44"/>
      <c r="IJ119" s="44"/>
      <c r="IK119" s="44"/>
      <c r="IL119" s="44"/>
      <c r="IM119" s="44"/>
      <c r="IN119" s="44"/>
      <c r="IO119" s="44"/>
      <c r="IP119" s="44"/>
      <c r="IQ119" s="44"/>
      <c r="IR119" s="44"/>
      <c r="IS119" s="44"/>
      <c r="IT119" s="44"/>
    </row>
    <row r="120" spans="1:254" ht="15.75" hidden="1" thickBot="1" x14ac:dyDescent="0.3">
      <c r="B120" s="44"/>
      <c r="C120" s="44"/>
      <c r="D120" s="44"/>
      <c r="E120" s="44"/>
      <c r="F120" s="44"/>
      <c r="G120" s="45"/>
      <c r="H120" s="45"/>
      <c r="I120" s="45"/>
      <c r="J120" s="44"/>
      <c r="K120" s="46"/>
      <c r="L120" s="46"/>
      <c r="M120" s="46"/>
      <c r="N120" s="44"/>
      <c r="O120" s="46"/>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c r="IR120" s="44"/>
      <c r="IS120" s="44"/>
      <c r="IT120" s="44"/>
    </row>
    <row r="121" spans="1:254" ht="15.75" hidden="1" thickBot="1" x14ac:dyDescent="0.3">
      <c r="A121" s="157" t="s">
        <v>75</v>
      </c>
      <c r="B121" s="158"/>
      <c r="C121" s="158"/>
      <c r="D121" s="159"/>
      <c r="E121" s="55"/>
      <c r="F121" s="44"/>
      <c r="G121" s="365" t="s">
        <v>76</v>
      </c>
      <c r="H121" s="366"/>
      <c r="I121" s="366"/>
      <c r="J121" s="366"/>
      <c r="K121" s="366"/>
      <c r="L121" s="366"/>
      <c r="M121" s="366"/>
      <c r="N121" s="367"/>
      <c r="O121" s="368"/>
      <c r="P121" s="369"/>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c r="FG121" s="44"/>
      <c r="FH121" s="44"/>
      <c r="FI121" s="44"/>
      <c r="FJ121" s="44"/>
      <c r="FK121" s="44"/>
      <c r="FL121" s="44"/>
      <c r="FM121" s="44"/>
      <c r="FN121" s="44"/>
      <c r="FO121" s="44"/>
      <c r="FP121" s="44"/>
      <c r="FQ121" s="44"/>
      <c r="FR121" s="44"/>
      <c r="FS121" s="44"/>
      <c r="FT121" s="44"/>
      <c r="FU121" s="44"/>
      <c r="FV121" s="44"/>
      <c r="FW121" s="44"/>
      <c r="FX121" s="44"/>
      <c r="FY121" s="44"/>
      <c r="FZ121" s="44"/>
      <c r="GA121" s="44"/>
      <c r="GB121" s="44"/>
      <c r="GC121" s="44"/>
      <c r="GD121" s="44"/>
      <c r="GE121" s="44"/>
      <c r="GF121" s="44"/>
      <c r="GG121" s="44"/>
      <c r="GH121" s="44"/>
      <c r="GI121" s="44"/>
      <c r="GJ121" s="44"/>
      <c r="GK121" s="44"/>
      <c r="GL121" s="44"/>
      <c r="GM121" s="44"/>
      <c r="GN121" s="44"/>
      <c r="GO121" s="44"/>
      <c r="GP121" s="44"/>
      <c r="GQ121" s="44"/>
      <c r="GR121" s="44"/>
      <c r="GS121" s="44"/>
      <c r="GT121" s="44"/>
      <c r="GU121" s="44"/>
      <c r="GV121" s="44"/>
      <c r="GW121" s="44"/>
      <c r="GX121" s="44"/>
      <c r="GY121" s="44"/>
      <c r="GZ121" s="44"/>
      <c r="HA121" s="44"/>
      <c r="HB121" s="44"/>
      <c r="HC121" s="44"/>
      <c r="HD121" s="44"/>
      <c r="HE121" s="44"/>
      <c r="HF121" s="44"/>
      <c r="HG121" s="44"/>
      <c r="HH121" s="44"/>
      <c r="HI121" s="44"/>
      <c r="HJ121" s="44"/>
      <c r="HK121" s="44"/>
      <c r="HL121" s="44"/>
      <c r="HM121" s="44"/>
      <c r="HN121" s="44"/>
      <c r="HO121" s="44"/>
      <c r="HP121" s="44"/>
      <c r="HQ121" s="44"/>
      <c r="HR121" s="44"/>
      <c r="HS121" s="44"/>
      <c r="HT121" s="44"/>
      <c r="HU121" s="44"/>
      <c r="HV121" s="44"/>
      <c r="HW121" s="44"/>
      <c r="HX121" s="44"/>
      <c r="HY121" s="44"/>
      <c r="HZ121" s="44"/>
      <c r="IA121" s="44"/>
      <c r="IB121" s="44"/>
      <c r="IC121" s="44"/>
      <c r="ID121" s="44"/>
      <c r="IE121" s="44"/>
      <c r="IF121" s="44"/>
      <c r="IG121" s="44"/>
      <c r="IH121" s="44"/>
      <c r="II121" s="44"/>
      <c r="IJ121" s="44"/>
      <c r="IK121" s="44"/>
      <c r="IL121" s="44"/>
      <c r="IM121" s="44"/>
      <c r="IN121" s="44"/>
      <c r="IO121" s="44"/>
      <c r="IP121" s="44"/>
      <c r="IQ121" s="44"/>
      <c r="IR121" s="44"/>
      <c r="IS121" s="44"/>
      <c r="IT121" s="44"/>
    </row>
    <row r="122" spans="1:254" hidden="1" x14ac:dyDescent="0.25">
      <c r="B122" s="44"/>
      <c r="C122" s="44"/>
      <c r="D122" s="44"/>
      <c r="E122" s="44"/>
      <c r="F122" s="44"/>
      <c r="G122" s="45"/>
      <c r="H122" s="45"/>
      <c r="I122" s="45"/>
      <c r="J122" s="44"/>
      <c r="K122" s="46"/>
      <c r="L122" s="46"/>
      <c r="M122" s="46"/>
      <c r="N122" s="44"/>
      <c r="O122" s="46"/>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c r="FG122" s="44"/>
      <c r="FH122" s="44"/>
      <c r="FI122" s="44"/>
      <c r="FJ122" s="44"/>
      <c r="FK122" s="44"/>
      <c r="FL122" s="44"/>
      <c r="FM122" s="44"/>
      <c r="FN122" s="44"/>
      <c r="FO122" s="44"/>
      <c r="FP122" s="44"/>
      <c r="FQ122" s="44"/>
      <c r="FR122" s="44"/>
      <c r="FS122" s="44"/>
      <c r="FT122" s="44"/>
      <c r="FU122" s="44"/>
      <c r="FV122" s="44"/>
      <c r="FW122" s="44"/>
      <c r="FX122" s="44"/>
      <c r="FY122" s="44"/>
      <c r="FZ122" s="44"/>
      <c r="GA122" s="44"/>
      <c r="GB122" s="44"/>
      <c r="GC122" s="44"/>
      <c r="GD122" s="44"/>
      <c r="GE122" s="44"/>
      <c r="GF122" s="44"/>
      <c r="GG122" s="44"/>
      <c r="GH122" s="44"/>
      <c r="GI122" s="44"/>
      <c r="GJ122" s="44"/>
      <c r="GK122" s="44"/>
      <c r="GL122" s="44"/>
      <c r="GM122" s="44"/>
      <c r="GN122" s="44"/>
      <c r="GO122" s="44"/>
      <c r="GP122" s="44"/>
      <c r="GQ122" s="44"/>
      <c r="GR122" s="44"/>
      <c r="GS122" s="44"/>
      <c r="GT122" s="44"/>
      <c r="GU122" s="44"/>
      <c r="GV122" s="44"/>
      <c r="GW122" s="44"/>
      <c r="GX122" s="44"/>
      <c r="GY122" s="44"/>
      <c r="GZ122" s="44"/>
      <c r="HA122" s="44"/>
      <c r="HB122" s="44"/>
      <c r="HC122" s="44"/>
      <c r="HD122" s="44"/>
      <c r="HE122" s="44"/>
      <c r="HF122" s="44"/>
      <c r="HG122" s="44"/>
      <c r="HH122" s="44"/>
      <c r="HI122" s="44"/>
      <c r="HJ122" s="44"/>
      <c r="HK122" s="44"/>
      <c r="HL122" s="44"/>
      <c r="HM122" s="44"/>
      <c r="HN122" s="44"/>
      <c r="HO122" s="44"/>
      <c r="HP122" s="44"/>
      <c r="HQ122" s="44"/>
      <c r="HR122" s="44"/>
      <c r="HS122" s="44"/>
      <c r="HT122" s="44"/>
      <c r="HU122" s="44"/>
      <c r="HV122" s="44"/>
      <c r="HW122" s="44"/>
      <c r="HX122" s="44"/>
      <c r="HY122" s="44"/>
      <c r="HZ122" s="44"/>
      <c r="IA122" s="44"/>
      <c r="IB122" s="44"/>
      <c r="IC122" s="44"/>
      <c r="ID122" s="44"/>
      <c r="IE122" s="44"/>
      <c r="IF122" s="44"/>
      <c r="IG122" s="44"/>
      <c r="IH122" s="44"/>
      <c r="II122" s="44"/>
      <c r="IJ122" s="44"/>
      <c r="IK122" s="44"/>
      <c r="IL122" s="44"/>
      <c r="IM122" s="44"/>
      <c r="IN122" s="44"/>
      <c r="IO122" s="44"/>
      <c r="IP122" s="44"/>
      <c r="IQ122" s="44"/>
      <c r="IR122" s="44"/>
      <c r="IS122" s="44"/>
      <c r="IT122" s="44"/>
    </row>
    <row r="123" spans="1:254" ht="15.75" hidden="1" thickBot="1" x14ac:dyDescent="0.3">
      <c r="B123" s="44"/>
      <c r="C123" s="44"/>
      <c r="D123" s="44"/>
      <c r="E123" s="44"/>
      <c r="F123" s="44"/>
      <c r="G123" s="160"/>
      <c r="H123" s="160"/>
      <c r="I123" s="160"/>
      <c r="J123" s="96"/>
      <c r="K123" s="161"/>
      <c r="L123" s="161"/>
      <c r="M123" s="161"/>
      <c r="N123" s="96"/>
      <c r="O123" s="46"/>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c r="IR123" s="44"/>
      <c r="IS123" s="44"/>
      <c r="IT123" s="44"/>
    </row>
    <row r="124" spans="1:254" hidden="1" x14ac:dyDescent="0.25">
      <c r="A124" s="162" t="s">
        <v>77</v>
      </c>
      <c r="B124" s="403" t="s">
        <v>78</v>
      </c>
      <c r="C124" s="404"/>
      <c r="D124" s="163">
        <f>M46</f>
        <v>1</v>
      </c>
      <c r="E124" s="164"/>
      <c r="F124" s="44"/>
      <c r="G124" s="370" t="s">
        <v>79</v>
      </c>
      <c r="H124" s="371"/>
      <c r="I124" s="371"/>
      <c r="J124" s="371"/>
      <c r="K124" s="371"/>
      <c r="L124" s="371"/>
      <c r="M124" s="371"/>
      <c r="N124" s="372"/>
      <c r="O124" s="373"/>
      <c r="P124" s="37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c r="FG124" s="44"/>
      <c r="FH124" s="44"/>
      <c r="FI124" s="44"/>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c r="GM124" s="44"/>
      <c r="GN124" s="44"/>
      <c r="GO124" s="44"/>
      <c r="GP124" s="44"/>
      <c r="GQ124" s="44"/>
      <c r="GR124" s="44"/>
      <c r="GS124" s="44"/>
      <c r="GT124" s="44"/>
      <c r="GU124" s="44"/>
      <c r="GV124" s="44"/>
      <c r="GW124" s="44"/>
      <c r="GX124" s="44"/>
      <c r="GY124" s="44"/>
      <c r="GZ124" s="44"/>
      <c r="HA124" s="44"/>
      <c r="HB124" s="44"/>
      <c r="HC124" s="44"/>
      <c r="HD124" s="44"/>
      <c r="HE124" s="44"/>
      <c r="HF124" s="44"/>
      <c r="HG124" s="44"/>
      <c r="HH124" s="44"/>
      <c r="HI124" s="44"/>
      <c r="HJ124" s="44"/>
      <c r="HK124" s="44"/>
      <c r="HL124" s="44"/>
      <c r="HM124" s="44"/>
      <c r="HN124" s="44"/>
      <c r="HO124" s="44"/>
      <c r="HP124" s="44"/>
      <c r="HQ124" s="44"/>
      <c r="HR124" s="44"/>
      <c r="HS124" s="44"/>
      <c r="HT124" s="44"/>
      <c r="HU124" s="44"/>
      <c r="HV124" s="44"/>
      <c r="HW124" s="44"/>
      <c r="HX124" s="44"/>
      <c r="HY124" s="44"/>
      <c r="HZ124" s="44"/>
      <c r="IA124" s="44"/>
      <c r="IB124" s="44"/>
      <c r="IC124" s="44"/>
      <c r="ID124" s="44"/>
      <c r="IE124" s="44"/>
      <c r="IF124" s="44"/>
      <c r="IG124" s="44"/>
      <c r="IH124" s="44"/>
      <c r="II124" s="44"/>
      <c r="IJ124" s="44"/>
      <c r="IK124" s="44"/>
      <c r="IL124" s="44"/>
      <c r="IM124" s="44"/>
      <c r="IN124" s="44"/>
      <c r="IO124" s="44"/>
      <c r="IP124" s="44"/>
      <c r="IQ124" s="44"/>
      <c r="IR124" s="44"/>
      <c r="IS124" s="44"/>
      <c r="IT124" s="44"/>
    </row>
    <row r="125" spans="1:254" hidden="1" x14ac:dyDescent="0.25">
      <c r="A125" s="165" t="s">
        <v>80</v>
      </c>
      <c r="B125" s="405"/>
      <c r="C125" s="406"/>
      <c r="D125" s="166">
        <f>M49</f>
        <v>1</v>
      </c>
      <c r="E125" s="164"/>
      <c r="F125" s="44"/>
      <c r="G125" s="375" t="s">
        <v>81</v>
      </c>
      <c r="H125" s="376"/>
      <c r="I125" s="376"/>
      <c r="J125" s="376"/>
      <c r="K125" s="376"/>
      <c r="L125" s="376"/>
      <c r="M125" s="376"/>
      <c r="N125" s="377"/>
      <c r="O125" s="378"/>
      <c r="P125" s="379"/>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4"/>
      <c r="HN125" s="44"/>
      <c r="HO125" s="44"/>
      <c r="HP125" s="44"/>
      <c r="HQ125" s="44"/>
      <c r="HR125" s="44"/>
      <c r="HS125" s="44"/>
      <c r="HT125" s="44"/>
      <c r="HU125" s="44"/>
      <c r="HV125" s="44"/>
      <c r="HW125" s="44"/>
      <c r="HX125" s="44"/>
      <c r="HY125" s="44"/>
      <c r="HZ125" s="44"/>
      <c r="IA125" s="44"/>
      <c r="IB125" s="44"/>
      <c r="IC125" s="44"/>
      <c r="ID125" s="44"/>
      <c r="IE125" s="44"/>
      <c r="IF125" s="44"/>
      <c r="IG125" s="44"/>
      <c r="IH125" s="44"/>
      <c r="II125" s="44"/>
      <c r="IJ125" s="44"/>
      <c r="IK125" s="44"/>
      <c r="IL125" s="44"/>
      <c r="IM125" s="44"/>
      <c r="IN125" s="44"/>
      <c r="IO125" s="44"/>
      <c r="IP125" s="44"/>
      <c r="IQ125" s="44"/>
      <c r="IR125" s="44"/>
      <c r="IS125" s="44"/>
      <c r="IT125" s="44"/>
    </row>
    <row r="126" spans="1:254" hidden="1" x14ac:dyDescent="0.25">
      <c r="A126" s="165" t="s">
        <v>82</v>
      </c>
      <c r="B126" s="405"/>
      <c r="C126" s="406"/>
      <c r="D126" s="166">
        <f t="shared" ref="D126:D131" si="4">M54</f>
        <v>1</v>
      </c>
      <c r="E126" s="164"/>
      <c r="F126" s="44"/>
      <c r="G126" s="375" t="s">
        <v>83</v>
      </c>
      <c r="H126" s="376"/>
      <c r="I126" s="376"/>
      <c r="J126" s="376"/>
      <c r="K126" s="376"/>
      <c r="L126" s="376"/>
      <c r="M126" s="376"/>
      <c r="N126" s="377"/>
      <c r="O126" s="378"/>
      <c r="P126" s="379"/>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c r="GZ126" s="44"/>
      <c r="HA126" s="44"/>
      <c r="HB126" s="44"/>
      <c r="HC126" s="44"/>
      <c r="HD126" s="44"/>
      <c r="HE126" s="44"/>
      <c r="HF126" s="44"/>
      <c r="HG126" s="44"/>
      <c r="HH126" s="44"/>
      <c r="HI126" s="44"/>
      <c r="HJ126" s="44"/>
      <c r="HK126" s="44"/>
      <c r="HL126" s="44"/>
      <c r="HM126" s="44"/>
      <c r="HN126" s="44"/>
      <c r="HO126" s="44"/>
      <c r="HP126" s="44"/>
      <c r="HQ126" s="44"/>
      <c r="HR126" s="44"/>
      <c r="HS126" s="44"/>
      <c r="HT126" s="44"/>
      <c r="HU126" s="44"/>
      <c r="HV126" s="44"/>
      <c r="HW126" s="44"/>
      <c r="HX126" s="44"/>
      <c r="HY126" s="44"/>
      <c r="HZ126" s="44"/>
      <c r="IA126" s="44"/>
      <c r="IB126" s="44"/>
      <c r="IC126" s="44"/>
      <c r="ID126" s="44"/>
      <c r="IE126" s="44"/>
      <c r="IF126" s="44"/>
      <c r="IG126" s="44"/>
      <c r="IH126" s="44"/>
      <c r="II126" s="44"/>
      <c r="IJ126" s="44"/>
      <c r="IK126" s="44"/>
      <c r="IL126" s="44"/>
      <c r="IM126" s="44"/>
      <c r="IN126" s="44"/>
      <c r="IO126" s="44"/>
      <c r="IP126" s="44"/>
      <c r="IQ126" s="44"/>
      <c r="IR126" s="44"/>
      <c r="IS126" s="44"/>
      <c r="IT126" s="44"/>
    </row>
    <row r="127" spans="1:254" hidden="1" x14ac:dyDescent="0.25">
      <c r="A127" s="165" t="s">
        <v>84</v>
      </c>
      <c r="B127" s="405"/>
      <c r="C127" s="406"/>
      <c r="D127" s="166">
        <f t="shared" si="4"/>
        <v>1</v>
      </c>
      <c r="E127" s="164"/>
      <c r="F127" s="44"/>
      <c r="G127" s="375" t="s">
        <v>85</v>
      </c>
      <c r="H127" s="376"/>
      <c r="I127" s="376"/>
      <c r="J127" s="376"/>
      <c r="K127" s="376"/>
      <c r="L127" s="376"/>
      <c r="M127" s="376"/>
      <c r="N127" s="377"/>
      <c r="O127" s="378"/>
      <c r="P127" s="379"/>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44"/>
      <c r="ID127" s="44"/>
      <c r="IE127" s="44"/>
      <c r="IF127" s="44"/>
      <c r="IG127" s="44"/>
      <c r="IH127" s="44"/>
      <c r="II127" s="44"/>
      <c r="IJ127" s="44"/>
      <c r="IK127" s="44"/>
      <c r="IL127" s="44"/>
      <c r="IM127" s="44"/>
      <c r="IN127" s="44"/>
      <c r="IO127" s="44"/>
      <c r="IP127" s="44"/>
      <c r="IQ127" s="44"/>
      <c r="IR127" s="44"/>
      <c r="IS127" s="44"/>
      <c r="IT127" s="44"/>
    </row>
    <row r="128" spans="1:254" hidden="1" x14ac:dyDescent="0.25">
      <c r="A128" s="165" t="s">
        <v>86</v>
      </c>
      <c r="B128" s="405"/>
      <c r="C128" s="406"/>
      <c r="D128" s="166">
        <f t="shared" si="4"/>
        <v>1</v>
      </c>
      <c r="E128" s="164"/>
      <c r="F128" s="44"/>
      <c r="G128" s="375" t="s">
        <v>87</v>
      </c>
      <c r="H128" s="376"/>
      <c r="I128" s="376"/>
      <c r="J128" s="376"/>
      <c r="K128" s="376"/>
      <c r="L128" s="376"/>
      <c r="M128" s="376"/>
      <c r="N128" s="377"/>
      <c r="O128" s="378"/>
      <c r="P128" s="379"/>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c r="GZ128" s="44"/>
      <c r="HA128" s="44"/>
      <c r="HB128" s="44"/>
      <c r="HC128" s="44"/>
      <c r="HD128" s="44"/>
      <c r="HE128" s="44"/>
      <c r="HF128" s="44"/>
      <c r="HG128" s="44"/>
      <c r="HH128" s="44"/>
      <c r="HI128" s="44"/>
      <c r="HJ128" s="44"/>
      <c r="HK128" s="44"/>
      <c r="HL128" s="44"/>
      <c r="HM128" s="44"/>
      <c r="HN128" s="44"/>
      <c r="HO128" s="44"/>
      <c r="HP128" s="44"/>
      <c r="HQ128" s="44"/>
      <c r="HR128" s="44"/>
      <c r="HS128" s="44"/>
      <c r="HT128" s="44"/>
      <c r="HU128" s="44"/>
      <c r="HV128" s="44"/>
      <c r="HW128" s="44"/>
      <c r="HX128" s="44"/>
      <c r="HY128" s="44"/>
      <c r="HZ128" s="44"/>
      <c r="IA128" s="44"/>
      <c r="IB128" s="44"/>
      <c r="IC128" s="44"/>
      <c r="ID128" s="44"/>
      <c r="IE128" s="44"/>
      <c r="IF128" s="44"/>
      <c r="IG128" s="44"/>
      <c r="IH128" s="44"/>
      <c r="II128" s="44"/>
      <c r="IJ128" s="44"/>
      <c r="IK128" s="44"/>
      <c r="IL128" s="44"/>
      <c r="IM128" s="44"/>
      <c r="IN128" s="44"/>
      <c r="IO128" s="44"/>
      <c r="IP128" s="44"/>
      <c r="IQ128" s="44"/>
      <c r="IR128" s="44"/>
      <c r="IS128" s="44"/>
      <c r="IT128" s="44"/>
    </row>
    <row r="129" spans="1:254" hidden="1" x14ac:dyDescent="0.25">
      <c r="A129" s="165" t="s">
        <v>88</v>
      </c>
      <c r="B129" s="405"/>
      <c r="C129" s="406"/>
      <c r="D129" s="166">
        <f t="shared" si="4"/>
        <v>1</v>
      </c>
      <c r="E129" s="164"/>
      <c r="F129" s="44"/>
      <c r="G129" s="375" t="s">
        <v>89</v>
      </c>
      <c r="H129" s="376"/>
      <c r="I129" s="376"/>
      <c r="J129" s="376"/>
      <c r="K129" s="376"/>
      <c r="L129" s="376"/>
      <c r="M129" s="376"/>
      <c r="N129" s="377"/>
      <c r="O129" s="378"/>
      <c r="P129" s="379"/>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c r="GS129" s="44"/>
      <c r="GT129" s="44"/>
      <c r="GU129" s="44"/>
      <c r="GV129" s="44"/>
      <c r="GW129" s="44"/>
      <c r="GX129" s="44"/>
      <c r="GY129" s="44"/>
      <c r="GZ129" s="44"/>
      <c r="HA129" s="44"/>
      <c r="HB129" s="44"/>
      <c r="HC129" s="44"/>
      <c r="HD129" s="44"/>
      <c r="HE129" s="44"/>
      <c r="HF129" s="44"/>
      <c r="HG129" s="44"/>
      <c r="HH129" s="44"/>
      <c r="HI129" s="44"/>
      <c r="HJ129" s="44"/>
      <c r="HK129" s="44"/>
      <c r="HL129" s="44"/>
      <c r="HM129" s="44"/>
      <c r="HN129" s="44"/>
      <c r="HO129" s="44"/>
      <c r="HP129" s="44"/>
      <c r="HQ129" s="44"/>
      <c r="HR129" s="44"/>
      <c r="HS129" s="44"/>
      <c r="HT129" s="44"/>
      <c r="HU129" s="44"/>
      <c r="HV129" s="44"/>
      <c r="HW129" s="44"/>
      <c r="HX129" s="44"/>
      <c r="HY129" s="44"/>
      <c r="HZ129" s="44"/>
      <c r="IA129" s="44"/>
      <c r="IB129" s="44"/>
      <c r="IC129" s="44"/>
      <c r="ID129" s="44"/>
      <c r="IE129" s="44"/>
      <c r="IF129" s="44"/>
      <c r="IG129" s="44"/>
      <c r="IH129" s="44"/>
      <c r="II129" s="44"/>
      <c r="IJ129" s="44"/>
      <c r="IK129" s="44"/>
      <c r="IL129" s="44"/>
      <c r="IM129" s="44"/>
      <c r="IN129" s="44"/>
      <c r="IO129" s="44"/>
      <c r="IP129" s="44"/>
      <c r="IQ129" s="44"/>
      <c r="IR129" s="44"/>
      <c r="IS129" s="44"/>
      <c r="IT129" s="44"/>
    </row>
    <row r="130" spans="1:254" hidden="1" x14ac:dyDescent="0.25">
      <c r="A130" s="165" t="s">
        <v>90</v>
      </c>
      <c r="B130" s="405"/>
      <c r="C130" s="406"/>
      <c r="D130" s="166">
        <f t="shared" si="4"/>
        <v>1</v>
      </c>
      <c r="E130" s="164"/>
      <c r="F130" s="44"/>
      <c r="G130" s="375" t="s">
        <v>91</v>
      </c>
      <c r="H130" s="376"/>
      <c r="I130" s="376"/>
      <c r="J130" s="376"/>
      <c r="K130" s="376"/>
      <c r="L130" s="376"/>
      <c r="M130" s="376"/>
      <c r="N130" s="377"/>
      <c r="O130" s="378"/>
      <c r="P130" s="379"/>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c r="GZ130" s="44"/>
      <c r="HA130" s="44"/>
      <c r="HB130" s="44"/>
      <c r="HC130" s="44"/>
      <c r="HD130" s="44"/>
      <c r="HE130" s="44"/>
      <c r="HF130" s="44"/>
      <c r="HG130" s="44"/>
      <c r="HH130" s="44"/>
      <c r="HI130" s="44"/>
      <c r="HJ130" s="44"/>
      <c r="HK130" s="44"/>
      <c r="HL130" s="44"/>
      <c r="HM130" s="44"/>
      <c r="HN130" s="44"/>
      <c r="HO130" s="44"/>
      <c r="HP130" s="44"/>
      <c r="HQ130" s="44"/>
      <c r="HR130" s="44"/>
      <c r="HS130" s="44"/>
      <c r="HT130" s="44"/>
      <c r="HU130" s="44"/>
      <c r="HV130" s="44"/>
      <c r="HW130" s="44"/>
      <c r="HX130" s="44"/>
      <c r="HY130" s="44"/>
      <c r="HZ130" s="44"/>
      <c r="IA130" s="44"/>
      <c r="IB130" s="44"/>
      <c r="IC130" s="44"/>
      <c r="ID130" s="44"/>
      <c r="IE130" s="44"/>
      <c r="IF130" s="44"/>
      <c r="IG130" s="44"/>
      <c r="IH130" s="44"/>
      <c r="II130" s="44"/>
      <c r="IJ130" s="44"/>
      <c r="IK130" s="44"/>
      <c r="IL130" s="44"/>
      <c r="IM130" s="44"/>
      <c r="IN130" s="44"/>
      <c r="IO130" s="44"/>
      <c r="IP130" s="44"/>
      <c r="IQ130" s="44"/>
      <c r="IR130" s="44"/>
      <c r="IS130" s="44"/>
      <c r="IT130" s="44"/>
    </row>
    <row r="131" spans="1:254" ht="15.75" hidden="1" thickBot="1" x14ac:dyDescent="0.3">
      <c r="A131" s="167" t="s">
        <v>92</v>
      </c>
      <c r="B131" s="407"/>
      <c r="C131" s="408"/>
      <c r="D131" s="168">
        <f t="shared" si="4"/>
        <v>1</v>
      </c>
      <c r="E131" s="164"/>
      <c r="F131" s="44"/>
      <c r="G131" s="389" t="s">
        <v>93</v>
      </c>
      <c r="H131" s="390"/>
      <c r="I131" s="390"/>
      <c r="J131" s="390"/>
      <c r="K131" s="390"/>
      <c r="L131" s="390"/>
      <c r="M131" s="390"/>
      <c r="N131" s="391"/>
      <c r="O131" s="392"/>
      <c r="P131" s="393"/>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c r="GZ131" s="44"/>
      <c r="HA131" s="44"/>
      <c r="HB131" s="44"/>
      <c r="HC131" s="44"/>
      <c r="HD131" s="44"/>
      <c r="HE131" s="44"/>
      <c r="HF131" s="44"/>
      <c r="HG131" s="44"/>
      <c r="HH131" s="44"/>
      <c r="HI131" s="44"/>
      <c r="HJ131" s="44"/>
      <c r="HK131" s="44"/>
      <c r="HL131" s="44"/>
      <c r="HM131" s="44"/>
      <c r="HN131" s="44"/>
      <c r="HO131" s="44"/>
      <c r="HP131" s="44"/>
      <c r="HQ131" s="44"/>
      <c r="HR131" s="44"/>
      <c r="HS131" s="44"/>
      <c r="HT131" s="44"/>
      <c r="HU131" s="44"/>
      <c r="HV131" s="44"/>
      <c r="HW131" s="44"/>
      <c r="HX131" s="44"/>
      <c r="HY131" s="44"/>
      <c r="HZ131" s="44"/>
      <c r="IA131" s="44"/>
      <c r="IB131" s="44"/>
      <c r="IC131" s="44"/>
      <c r="ID131" s="44"/>
      <c r="IE131" s="44"/>
      <c r="IF131" s="44"/>
      <c r="IG131" s="44"/>
      <c r="IH131" s="44"/>
      <c r="II131" s="44"/>
      <c r="IJ131" s="44"/>
      <c r="IK131" s="44"/>
      <c r="IL131" s="44"/>
      <c r="IM131" s="44"/>
      <c r="IN131" s="44"/>
      <c r="IO131" s="44"/>
      <c r="IP131" s="44"/>
      <c r="IQ131" s="44"/>
      <c r="IR131" s="44"/>
      <c r="IS131" s="44"/>
      <c r="IT131" s="44"/>
    </row>
    <row r="132" spans="1:254" hidden="1" x14ac:dyDescent="0.25">
      <c r="B132" s="44"/>
      <c r="C132" s="44"/>
      <c r="D132" s="44"/>
      <c r="E132" s="44"/>
      <c r="F132" s="44"/>
      <c r="G132" s="45"/>
      <c r="H132" s="45"/>
      <c r="I132" s="45"/>
      <c r="J132" s="44"/>
      <c r="K132" s="46"/>
      <c r="L132" s="46"/>
      <c r="M132" s="46"/>
      <c r="N132" s="44"/>
      <c r="O132" s="46"/>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c r="GZ132" s="44"/>
      <c r="HA132" s="44"/>
      <c r="HB132" s="44"/>
      <c r="HC132" s="44"/>
      <c r="HD132" s="44"/>
      <c r="HE132" s="44"/>
      <c r="HF132" s="44"/>
      <c r="HG132" s="44"/>
      <c r="HH132" s="44"/>
      <c r="HI132" s="44"/>
      <c r="HJ132" s="44"/>
      <c r="HK132" s="44"/>
      <c r="HL132" s="44"/>
      <c r="HM132" s="44"/>
      <c r="HN132" s="44"/>
      <c r="HO132" s="44"/>
      <c r="HP132" s="44"/>
      <c r="HQ132" s="44"/>
      <c r="HR132" s="44"/>
      <c r="HS132" s="44"/>
      <c r="HT132" s="44"/>
      <c r="HU132" s="44"/>
      <c r="HV132" s="44"/>
      <c r="HW132" s="44"/>
      <c r="HX132" s="44"/>
      <c r="HY132" s="44"/>
      <c r="HZ132" s="44"/>
      <c r="IA132" s="44"/>
      <c r="IB132" s="44"/>
      <c r="IC132" s="44"/>
      <c r="ID132" s="44"/>
      <c r="IE132" s="44"/>
      <c r="IF132" s="44"/>
      <c r="IG132" s="44"/>
      <c r="IH132" s="44"/>
      <c r="II132" s="44"/>
      <c r="IJ132" s="44"/>
      <c r="IK132" s="44"/>
      <c r="IL132" s="44"/>
      <c r="IM132" s="44"/>
      <c r="IN132" s="44"/>
      <c r="IO132" s="44"/>
      <c r="IP132" s="44"/>
      <c r="IQ132" s="44"/>
      <c r="IR132" s="44"/>
      <c r="IS132" s="44"/>
      <c r="IT132" s="44"/>
    </row>
    <row r="133" spans="1:254" hidden="1" x14ac:dyDescent="0.25">
      <c r="B133" s="44"/>
      <c r="C133" s="44"/>
      <c r="D133" s="44"/>
      <c r="E133" s="44"/>
      <c r="F133" s="44"/>
      <c r="G133" s="45"/>
      <c r="H133" s="45"/>
      <c r="I133" s="45"/>
      <c r="J133" s="44"/>
      <c r="K133" s="46"/>
      <c r="L133" s="46"/>
      <c r="M133" s="46"/>
      <c r="N133" s="44"/>
      <c r="O133" s="46"/>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c r="GZ133" s="44"/>
      <c r="HA133" s="44"/>
      <c r="HB133" s="44"/>
      <c r="HC133" s="44"/>
      <c r="HD133" s="44"/>
      <c r="HE133" s="44"/>
      <c r="HF133" s="44"/>
      <c r="HG133" s="44"/>
      <c r="HH133" s="44"/>
      <c r="HI133" s="44"/>
      <c r="HJ133" s="44"/>
      <c r="HK133" s="44"/>
      <c r="HL133" s="44"/>
      <c r="HM133" s="44"/>
      <c r="HN133" s="44"/>
      <c r="HO133" s="44"/>
      <c r="HP133" s="44"/>
      <c r="HQ133" s="44"/>
      <c r="HR133" s="44"/>
      <c r="HS133" s="44"/>
      <c r="HT133" s="44"/>
      <c r="HU133" s="44"/>
      <c r="HV133" s="44"/>
      <c r="HW133" s="44"/>
      <c r="HX133" s="44"/>
      <c r="HY133" s="44"/>
      <c r="HZ133" s="44"/>
      <c r="IA133" s="44"/>
      <c r="IB133" s="44"/>
      <c r="IC133" s="44"/>
      <c r="ID133" s="44"/>
      <c r="IE133" s="44"/>
      <c r="IF133" s="44"/>
      <c r="IG133" s="44"/>
      <c r="IH133" s="44"/>
      <c r="II133" s="44"/>
      <c r="IJ133" s="44"/>
      <c r="IK133" s="44"/>
      <c r="IL133" s="44"/>
      <c r="IM133" s="44"/>
      <c r="IN133" s="44"/>
      <c r="IO133" s="44"/>
      <c r="IP133" s="44"/>
      <c r="IQ133" s="44"/>
      <c r="IR133" s="44"/>
      <c r="IS133" s="44"/>
      <c r="IT133" s="44"/>
    </row>
    <row r="134" spans="1:254" ht="15.75" hidden="1" thickBot="1" x14ac:dyDescent="0.3">
      <c r="B134" s="44"/>
      <c r="C134" s="44"/>
      <c r="D134" s="44"/>
      <c r="E134" s="44"/>
      <c r="F134" s="44"/>
      <c r="G134" s="45"/>
      <c r="H134" s="45"/>
      <c r="I134" s="45"/>
      <c r="J134" s="44"/>
      <c r="K134" s="46"/>
      <c r="L134" s="46"/>
      <c r="M134" s="46"/>
      <c r="N134" s="44"/>
      <c r="O134" s="46"/>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c r="GS134" s="44"/>
      <c r="GT134" s="44"/>
      <c r="GU134" s="44"/>
      <c r="GV134" s="44"/>
      <c r="GW134" s="44"/>
      <c r="GX134" s="44"/>
      <c r="GY134" s="44"/>
      <c r="GZ134" s="44"/>
      <c r="HA134" s="44"/>
      <c r="HB134" s="44"/>
      <c r="HC134" s="44"/>
      <c r="HD134" s="44"/>
      <c r="HE134" s="44"/>
      <c r="HF134" s="44"/>
      <c r="HG134" s="44"/>
      <c r="HH134" s="44"/>
      <c r="HI134" s="44"/>
      <c r="HJ134" s="44"/>
      <c r="HK134" s="44"/>
      <c r="HL134" s="44"/>
      <c r="HM134" s="44"/>
      <c r="HN134" s="44"/>
      <c r="HO134" s="44"/>
      <c r="HP134" s="44"/>
      <c r="HQ134" s="44"/>
      <c r="HR134" s="44"/>
      <c r="HS134" s="44"/>
      <c r="HT134" s="44"/>
      <c r="HU134" s="44"/>
      <c r="HV134" s="44"/>
      <c r="HW134" s="44"/>
      <c r="HX134" s="44"/>
      <c r="HY134" s="44"/>
      <c r="HZ134" s="44"/>
      <c r="IA134" s="44"/>
      <c r="IB134" s="44"/>
      <c r="IC134" s="44"/>
      <c r="ID134" s="44"/>
      <c r="IE134" s="44"/>
      <c r="IF134" s="44"/>
      <c r="IG134" s="44"/>
      <c r="IH134" s="44"/>
      <c r="II134" s="44"/>
      <c r="IJ134" s="44"/>
      <c r="IK134" s="44"/>
      <c r="IL134" s="44"/>
      <c r="IM134" s="44"/>
      <c r="IN134" s="44"/>
      <c r="IO134" s="44"/>
      <c r="IP134" s="44"/>
      <c r="IQ134" s="44"/>
      <c r="IR134" s="44"/>
      <c r="IS134" s="44"/>
      <c r="IT134" s="44"/>
    </row>
    <row r="135" spans="1:254" ht="16.5" thickBot="1" x14ac:dyDescent="0.3">
      <c r="A135" s="169" t="s">
        <v>94</v>
      </c>
      <c r="B135" s="44"/>
      <c r="C135" s="44"/>
      <c r="D135" s="44"/>
      <c r="E135" s="44"/>
      <c r="F135" s="44"/>
      <c r="G135" s="394" t="s">
        <v>95</v>
      </c>
      <c r="H135" s="395"/>
      <c r="I135" s="395"/>
      <c r="J135" s="395"/>
      <c r="K135" s="395"/>
      <c r="L135" s="396"/>
      <c r="M135" s="46"/>
      <c r="N135" s="44"/>
      <c r="O135" s="46"/>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c r="GS135" s="44"/>
      <c r="GT135" s="44"/>
      <c r="GU135" s="44"/>
      <c r="GV135" s="44"/>
      <c r="GW135" s="44"/>
      <c r="GX135" s="44"/>
      <c r="GY135" s="44"/>
      <c r="GZ135" s="44"/>
      <c r="HA135" s="44"/>
      <c r="HB135" s="44"/>
      <c r="HC135" s="44"/>
      <c r="HD135" s="44"/>
      <c r="HE135" s="44"/>
      <c r="HF135" s="44"/>
      <c r="HG135" s="44"/>
      <c r="HH135" s="44"/>
      <c r="HI135" s="44"/>
      <c r="HJ135" s="44"/>
      <c r="HK135" s="44"/>
      <c r="HL135" s="44"/>
      <c r="HM135" s="44"/>
      <c r="HN135" s="44"/>
      <c r="HO135" s="44"/>
      <c r="HP135" s="44"/>
      <c r="HQ135" s="44"/>
      <c r="HR135" s="44"/>
      <c r="HS135" s="44"/>
      <c r="HT135" s="44"/>
      <c r="HU135" s="44"/>
      <c r="HV135" s="44"/>
      <c r="HW135" s="44"/>
      <c r="HX135" s="44"/>
      <c r="HY135" s="44"/>
      <c r="HZ135" s="44"/>
      <c r="IA135" s="44"/>
      <c r="IB135" s="44"/>
      <c r="IC135" s="44"/>
      <c r="ID135" s="44"/>
      <c r="IE135" s="44"/>
      <c r="IF135" s="44"/>
      <c r="IG135" s="44"/>
      <c r="IH135" s="44"/>
      <c r="II135" s="44"/>
      <c r="IJ135" s="44"/>
      <c r="IK135" s="44"/>
      <c r="IL135" s="44"/>
      <c r="IM135" s="44"/>
      <c r="IN135" s="44"/>
      <c r="IO135" s="44"/>
      <c r="IP135" s="44"/>
      <c r="IQ135" s="44"/>
      <c r="IR135" s="44"/>
      <c r="IS135" s="44"/>
      <c r="IT135" s="44"/>
    </row>
    <row r="136" spans="1:254" x14ac:dyDescent="0.25">
      <c r="A136" s="170"/>
      <c r="B136" s="171"/>
      <c r="C136" s="171"/>
      <c r="D136" s="172"/>
      <c r="E136" s="44"/>
      <c r="F136" s="44"/>
      <c r="G136" s="397" t="s">
        <v>96</v>
      </c>
      <c r="H136" s="398"/>
      <c r="I136" s="173" t="s">
        <v>97</v>
      </c>
      <c r="J136" s="174"/>
      <c r="K136" s="399" t="s">
        <v>98</v>
      </c>
      <c r="L136" s="399"/>
      <c r="M136" s="46"/>
      <c r="N136" s="44"/>
      <c r="O136" s="46"/>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4"/>
      <c r="FF136" s="44"/>
      <c r="FG136" s="44"/>
      <c r="FH136" s="44"/>
      <c r="FI136" s="44"/>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c r="GM136" s="44"/>
      <c r="GN136" s="44"/>
      <c r="GO136" s="44"/>
      <c r="GP136" s="44"/>
      <c r="GQ136" s="44"/>
      <c r="GR136" s="44"/>
      <c r="GS136" s="44"/>
      <c r="GT136" s="44"/>
      <c r="GU136" s="44"/>
      <c r="GV136" s="44"/>
      <c r="GW136" s="44"/>
      <c r="GX136" s="44"/>
      <c r="GY136" s="44"/>
      <c r="GZ136" s="44"/>
      <c r="HA136" s="44"/>
      <c r="HB136" s="44"/>
      <c r="HC136" s="44"/>
      <c r="HD136" s="44"/>
      <c r="HE136" s="44"/>
      <c r="HF136" s="44"/>
      <c r="HG136" s="44"/>
      <c r="HH136" s="44"/>
      <c r="HI136" s="44"/>
      <c r="HJ136" s="44"/>
      <c r="HK136" s="44"/>
      <c r="HL136" s="44"/>
      <c r="HM136" s="44"/>
      <c r="HN136" s="44"/>
      <c r="HO136" s="44"/>
      <c r="HP136" s="44"/>
      <c r="HQ136" s="44"/>
      <c r="HR136" s="44"/>
      <c r="HS136" s="44"/>
      <c r="HT136" s="44"/>
      <c r="HU136" s="44"/>
      <c r="HV136" s="44"/>
      <c r="HW136" s="44"/>
      <c r="HX136" s="44"/>
      <c r="HY136" s="44"/>
      <c r="HZ136" s="44"/>
      <c r="IA136" s="44"/>
      <c r="IB136" s="44"/>
      <c r="IC136" s="44"/>
      <c r="ID136" s="44"/>
      <c r="IE136" s="44"/>
      <c r="IF136" s="44"/>
      <c r="IG136" s="44"/>
      <c r="IH136" s="44"/>
      <c r="II136" s="44"/>
      <c r="IJ136" s="44"/>
      <c r="IK136" s="44"/>
      <c r="IL136" s="44"/>
      <c r="IM136" s="44"/>
      <c r="IN136" s="44"/>
      <c r="IO136" s="44"/>
      <c r="IP136" s="44"/>
      <c r="IQ136" s="44"/>
      <c r="IR136" s="44"/>
      <c r="IS136" s="44"/>
      <c r="IT136" s="44"/>
    </row>
    <row r="137" spans="1:254" ht="29.25" customHeight="1" x14ac:dyDescent="0.25">
      <c r="A137" s="380" t="str">
        <f>IF(O71&lt;28,"",IF(K150&gt;64.99%,"Worker qualifies as an Independent Contractor."," "))</f>
        <v/>
      </c>
      <c r="B137" s="400"/>
      <c r="C137" s="400"/>
      <c r="D137" s="401"/>
      <c r="E137" s="44"/>
      <c r="F137" s="44"/>
      <c r="G137" s="175" t="s">
        <v>99</v>
      </c>
      <c r="H137" s="176"/>
      <c r="I137" s="177">
        <f>K73</f>
        <v>28</v>
      </c>
      <c r="J137" s="176" t="s">
        <v>4</v>
      </c>
      <c r="K137" s="402">
        <f>K74</f>
        <v>28</v>
      </c>
      <c r="L137" s="388"/>
      <c r="M137" s="46"/>
      <c r="N137" s="44"/>
      <c r="O137" s="46"/>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4"/>
      <c r="FG137" s="44"/>
      <c r="FH137" s="44"/>
      <c r="FI137" s="44"/>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c r="GM137" s="44"/>
      <c r="GN137" s="44"/>
      <c r="GO137" s="44"/>
      <c r="GP137" s="44"/>
      <c r="GQ137" s="44"/>
      <c r="GR137" s="44"/>
      <c r="GS137" s="44"/>
      <c r="GT137" s="44"/>
      <c r="GU137" s="44"/>
      <c r="GV137" s="44"/>
      <c r="GW137" s="44"/>
      <c r="GX137" s="44"/>
      <c r="GY137" s="44"/>
      <c r="GZ137" s="44"/>
      <c r="HA137" s="44"/>
      <c r="HB137" s="44"/>
      <c r="HC137" s="44"/>
      <c r="HD137" s="44"/>
      <c r="HE137" s="44"/>
      <c r="HF137" s="44"/>
      <c r="HG137" s="44"/>
      <c r="HH137" s="44"/>
      <c r="HI137" s="44"/>
      <c r="HJ137" s="44"/>
      <c r="HK137" s="44"/>
      <c r="HL137" s="44"/>
      <c r="HM137" s="44"/>
      <c r="HN137" s="44"/>
      <c r="HO137" s="44"/>
      <c r="HP137" s="44"/>
      <c r="HQ137" s="44"/>
      <c r="HR137" s="44"/>
      <c r="HS137" s="44"/>
      <c r="HT137" s="44"/>
      <c r="HU137" s="44"/>
      <c r="HV137" s="44"/>
      <c r="HW137" s="44"/>
      <c r="HX137" s="44"/>
      <c r="HY137" s="44"/>
      <c r="HZ137" s="44"/>
      <c r="IA137" s="44"/>
      <c r="IB137" s="44"/>
      <c r="IC137" s="44"/>
      <c r="ID137" s="44"/>
      <c r="IE137" s="44"/>
      <c r="IF137" s="44"/>
      <c r="IG137" s="44"/>
      <c r="IH137" s="44"/>
      <c r="II137" s="44"/>
      <c r="IJ137" s="44"/>
      <c r="IK137" s="44"/>
      <c r="IL137" s="44"/>
      <c r="IM137" s="44"/>
      <c r="IN137" s="44"/>
      <c r="IO137" s="44"/>
      <c r="IP137" s="44"/>
      <c r="IQ137" s="44"/>
      <c r="IR137" s="44"/>
      <c r="IS137" s="44"/>
      <c r="IT137" s="44"/>
    </row>
    <row r="138" spans="1:254" ht="29.25" customHeight="1" x14ac:dyDescent="0.25">
      <c r="A138" s="380" t="str">
        <f>IF(O71&lt;28, "ERROR: Question(s) missed. Clear error message by making sure that all the questions are answered. Once all answers are completed, this message will disappear", " ")</f>
        <v>ERROR: Question(s) missed. Clear error message by making sure that all the questions are answered. Once all answers are completed, this message will disappear</v>
      </c>
      <c r="B138" s="381"/>
      <c r="C138" s="381"/>
      <c r="D138" s="382"/>
      <c r="E138" s="44"/>
      <c r="F138" s="44"/>
      <c r="G138" s="178" t="s">
        <v>40</v>
      </c>
      <c r="H138" s="176"/>
      <c r="I138" s="177" t="str">
        <f>IF(D42="no",10," ")</f>
        <v xml:space="preserve"> </v>
      </c>
      <c r="J138" s="176"/>
      <c r="K138" s="383"/>
      <c r="L138" s="384"/>
      <c r="M138" s="46"/>
      <c r="N138" s="44"/>
      <c r="O138" s="46"/>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c r="GZ138" s="44"/>
      <c r="HA138" s="44"/>
      <c r="HB138" s="44"/>
      <c r="HC138" s="44"/>
      <c r="HD138" s="44"/>
      <c r="HE138" s="44"/>
      <c r="HF138" s="44"/>
      <c r="HG138" s="44"/>
      <c r="HH138" s="44"/>
      <c r="HI138" s="44"/>
      <c r="HJ138" s="44"/>
      <c r="HK138" s="44"/>
      <c r="HL138" s="44"/>
      <c r="HM138" s="44"/>
      <c r="HN138" s="44"/>
      <c r="HO138" s="44"/>
      <c r="HP138" s="44"/>
      <c r="HQ138" s="44"/>
      <c r="HR138" s="44"/>
      <c r="HS138" s="44"/>
      <c r="HT138" s="44"/>
      <c r="HU138" s="44"/>
      <c r="HV138" s="44"/>
      <c r="HW138" s="44"/>
      <c r="HX138" s="44"/>
      <c r="HY138" s="44"/>
      <c r="HZ138" s="44"/>
      <c r="IA138" s="44"/>
      <c r="IB138" s="44"/>
      <c r="IC138" s="44"/>
      <c r="ID138" s="44"/>
      <c r="IE138" s="44"/>
      <c r="IF138" s="44"/>
      <c r="IG138" s="44"/>
      <c r="IH138" s="44"/>
      <c r="II138" s="44"/>
      <c r="IJ138" s="44"/>
      <c r="IK138" s="44"/>
      <c r="IL138" s="44"/>
      <c r="IM138" s="44"/>
      <c r="IN138" s="44"/>
      <c r="IO138" s="44"/>
      <c r="IP138" s="44"/>
      <c r="IQ138" s="44"/>
      <c r="IR138" s="44"/>
      <c r="IS138" s="44"/>
      <c r="IT138" s="44"/>
    </row>
    <row r="139" spans="1:254" ht="29.25" customHeight="1" thickBot="1" x14ac:dyDescent="0.3">
      <c r="A139" s="385" t="str">
        <f>IF(O71&lt;30,"",IF($K$150&lt;65%,"Worker DOES NOT qualify as an Independent Contractor; refer to relevant hiring policies"," "))</f>
        <v/>
      </c>
      <c r="B139" s="386"/>
      <c r="C139" s="386"/>
      <c r="D139" s="387"/>
      <c r="E139" s="44"/>
      <c r="F139" s="44"/>
      <c r="G139" s="178" t="s">
        <v>41</v>
      </c>
      <c r="H139" s="176"/>
      <c r="I139" s="177" t="str">
        <f>IF(D43="no",10," ")</f>
        <v xml:space="preserve"> </v>
      </c>
      <c r="J139" s="179" t="s">
        <v>4</v>
      </c>
      <c r="K139" s="388" t="s">
        <v>4</v>
      </c>
      <c r="L139" s="388"/>
      <c r="M139" s="46"/>
      <c r="N139" s="44"/>
      <c r="O139" s="46"/>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c r="GZ139" s="44"/>
      <c r="HA139" s="44"/>
      <c r="HB139" s="44"/>
      <c r="HC139" s="44"/>
      <c r="HD139" s="44"/>
      <c r="HE139" s="44"/>
      <c r="HF139" s="44"/>
      <c r="HG139" s="44"/>
      <c r="HH139" s="44"/>
      <c r="HI139" s="44"/>
      <c r="HJ139" s="44"/>
      <c r="HK139" s="44"/>
      <c r="HL139" s="44"/>
      <c r="HM139" s="44"/>
      <c r="HN139" s="44"/>
      <c r="HO139" s="44"/>
      <c r="HP139" s="44"/>
      <c r="HQ139" s="44"/>
      <c r="HR139" s="44"/>
      <c r="HS139" s="44"/>
      <c r="HT139" s="44"/>
      <c r="HU139" s="44"/>
      <c r="HV139" s="44"/>
      <c r="HW139" s="44"/>
      <c r="HX139" s="44"/>
      <c r="HY139" s="44"/>
      <c r="HZ139" s="44"/>
      <c r="IA139" s="44"/>
      <c r="IB139" s="44"/>
      <c r="IC139" s="44"/>
      <c r="ID139" s="44"/>
      <c r="IE139" s="44"/>
      <c r="IF139" s="44"/>
      <c r="IG139" s="44"/>
      <c r="IH139" s="44"/>
      <c r="II139" s="44"/>
      <c r="IJ139" s="44"/>
      <c r="IK139" s="44"/>
      <c r="IL139" s="44"/>
      <c r="IM139" s="44"/>
      <c r="IN139" s="44"/>
      <c r="IO139" s="44"/>
      <c r="IP139" s="44"/>
      <c r="IQ139" s="44"/>
      <c r="IR139" s="44"/>
      <c r="IS139" s="44"/>
      <c r="IT139" s="44"/>
    </row>
    <row r="140" spans="1:254" ht="39" customHeight="1" x14ac:dyDescent="0.25">
      <c r="A140" s="180"/>
      <c r="B140" s="55"/>
      <c r="C140" s="55"/>
      <c r="D140" s="44"/>
      <c r="E140" s="44"/>
      <c r="F140" s="44"/>
      <c r="G140" s="178">
        <v>6</v>
      </c>
      <c r="H140" s="176"/>
      <c r="I140" s="178" t="str">
        <f>IF(D48="yes",5,"")</f>
        <v/>
      </c>
      <c r="J140" s="179"/>
      <c r="K140" s="388" t="s">
        <v>4</v>
      </c>
      <c r="L140" s="388"/>
      <c r="M140" s="46"/>
      <c r="N140" s="44"/>
      <c r="O140" s="46"/>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c r="GS140" s="44"/>
      <c r="GT140" s="44"/>
      <c r="GU140" s="44"/>
      <c r="GV140" s="44"/>
      <c r="GW140" s="44"/>
      <c r="GX140" s="44"/>
      <c r="GY140" s="44"/>
      <c r="GZ140" s="44"/>
      <c r="HA140" s="44"/>
      <c r="HB140" s="44"/>
      <c r="HC140" s="44"/>
      <c r="HD140" s="44"/>
      <c r="HE140" s="44"/>
      <c r="HF140" s="44"/>
      <c r="HG140" s="44"/>
      <c r="HH140" s="44"/>
      <c r="HI140" s="44"/>
      <c r="HJ140" s="44"/>
      <c r="HK140" s="44"/>
      <c r="HL140" s="44"/>
      <c r="HM140" s="44"/>
      <c r="HN140" s="44"/>
      <c r="HO140" s="44"/>
      <c r="HP140" s="44"/>
      <c r="HQ140" s="44"/>
      <c r="HR140" s="44"/>
      <c r="HS140" s="44"/>
      <c r="HT140" s="44"/>
      <c r="HU140" s="44"/>
      <c r="HV140" s="44"/>
      <c r="HW140" s="44"/>
      <c r="HX140" s="44"/>
      <c r="HY140" s="44"/>
      <c r="HZ140" s="44"/>
      <c r="IA140" s="44"/>
      <c r="IB140" s="44"/>
      <c r="IC140" s="44"/>
      <c r="ID140" s="44"/>
      <c r="IE140" s="44"/>
      <c r="IF140" s="44"/>
      <c r="IG140" s="44"/>
      <c r="IH140" s="44"/>
      <c r="II140" s="44"/>
      <c r="IJ140" s="44"/>
      <c r="IK140" s="44"/>
      <c r="IL140" s="44"/>
      <c r="IM140" s="44"/>
      <c r="IN140" s="44"/>
      <c r="IO140" s="44"/>
      <c r="IP140" s="44"/>
      <c r="IQ140" s="44"/>
      <c r="IR140" s="44"/>
      <c r="IS140" s="44"/>
      <c r="IT140" s="44"/>
    </row>
    <row r="141" spans="1:254" x14ac:dyDescent="0.25">
      <c r="B141" s="44"/>
      <c r="C141" s="44"/>
      <c r="D141" s="44"/>
      <c r="E141" s="44"/>
      <c r="F141" s="44"/>
      <c r="G141" s="178">
        <v>8</v>
      </c>
      <c r="H141" s="176"/>
      <c r="I141" s="178" t="str">
        <f>IF(D50="yes",2,"")</f>
        <v/>
      </c>
      <c r="J141" s="179"/>
      <c r="K141" s="388" t="s">
        <v>4</v>
      </c>
      <c r="L141" s="388"/>
      <c r="M141" s="46"/>
      <c r="N141" s="44"/>
      <c r="O141" s="46"/>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c r="GS141" s="44"/>
      <c r="GT141" s="44"/>
      <c r="GU141" s="44"/>
      <c r="GV141" s="44"/>
      <c r="GW141" s="44"/>
      <c r="GX141" s="44"/>
      <c r="GY141" s="44"/>
      <c r="GZ141" s="44"/>
      <c r="HA141" s="44"/>
      <c r="HB141" s="44"/>
      <c r="HC141" s="44"/>
      <c r="HD141" s="44"/>
      <c r="HE141" s="44"/>
      <c r="HF141" s="44"/>
      <c r="HG141" s="44"/>
      <c r="HH141" s="44"/>
      <c r="HI141" s="44"/>
      <c r="HJ141" s="44"/>
      <c r="HK141" s="44"/>
      <c r="HL141" s="44"/>
      <c r="HM141" s="44"/>
      <c r="HN141" s="44"/>
      <c r="HO141" s="44"/>
      <c r="HP141" s="44"/>
      <c r="HQ141" s="44"/>
      <c r="HR141" s="44"/>
      <c r="HS141" s="44"/>
      <c r="HT141" s="44"/>
      <c r="HU141" s="44"/>
      <c r="HV141" s="44"/>
      <c r="HW141" s="44"/>
      <c r="HX141" s="44"/>
      <c r="HY141" s="44"/>
      <c r="HZ141" s="44"/>
      <c r="IA141" s="44"/>
      <c r="IB141" s="44"/>
      <c r="IC141" s="44"/>
      <c r="ID141" s="44"/>
      <c r="IE141" s="44"/>
      <c r="IF141" s="44"/>
      <c r="IG141" s="44"/>
      <c r="IH141" s="44"/>
      <c r="II141" s="44"/>
      <c r="IJ141" s="44"/>
      <c r="IK141" s="44"/>
      <c r="IL141" s="44"/>
      <c r="IM141" s="44"/>
      <c r="IN141" s="44"/>
      <c r="IO141" s="44"/>
      <c r="IP141" s="44"/>
      <c r="IQ141" s="44"/>
      <c r="IR141" s="44"/>
      <c r="IS141" s="44"/>
      <c r="IT141" s="44"/>
    </row>
    <row r="142" spans="1:254" x14ac:dyDescent="0.25">
      <c r="B142" s="44"/>
      <c r="C142" s="44"/>
      <c r="D142" s="44"/>
      <c r="E142" s="44"/>
      <c r="F142" s="44"/>
      <c r="G142" s="178">
        <v>10</v>
      </c>
      <c r="H142" s="176"/>
      <c r="I142" s="178" t="str">
        <f>IF(D52="yes",5,"")</f>
        <v/>
      </c>
      <c r="J142" s="179"/>
      <c r="K142" s="388" t="s">
        <v>4</v>
      </c>
      <c r="L142" s="388"/>
      <c r="M142" s="46"/>
      <c r="N142" s="44"/>
      <c r="O142" s="46"/>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4"/>
      <c r="HN142" s="44"/>
      <c r="HO142" s="44"/>
      <c r="HP142" s="44"/>
      <c r="HQ142" s="44"/>
      <c r="HR142" s="44"/>
      <c r="HS142" s="44"/>
      <c r="HT142" s="44"/>
      <c r="HU142" s="44"/>
      <c r="HV142" s="44"/>
      <c r="HW142" s="44"/>
      <c r="HX142" s="44"/>
      <c r="HY142" s="44"/>
      <c r="HZ142" s="44"/>
      <c r="IA142" s="44"/>
      <c r="IB142" s="44"/>
      <c r="IC142" s="44"/>
      <c r="ID142" s="44"/>
      <c r="IE142" s="44"/>
      <c r="IF142" s="44"/>
      <c r="IG142" s="44"/>
      <c r="IH142" s="44"/>
      <c r="II142" s="44"/>
      <c r="IJ142" s="44"/>
      <c r="IK142" s="44"/>
      <c r="IL142" s="44"/>
      <c r="IM142" s="44"/>
      <c r="IN142" s="44"/>
      <c r="IO142" s="44"/>
      <c r="IP142" s="44"/>
      <c r="IQ142" s="44"/>
      <c r="IR142" s="44"/>
      <c r="IS142" s="44"/>
      <c r="IT142" s="44"/>
    </row>
    <row r="143" spans="1:254" x14ac:dyDescent="0.25">
      <c r="B143" s="44"/>
      <c r="C143" s="44"/>
      <c r="D143" s="44"/>
      <c r="E143" s="44"/>
      <c r="F143" s="44"/>
      <c r="G143" s="178">
        <v>11</v>
      </c>
      <c r="H143" s="176"/>
      <c r="I143" s="178" t="str">
        <f>IF(D53="yes",5,"")</f>
        <v/>
      </c>
      <c r="J143" s="179"/>
      <c r="K143" s="388" t="s">
        <v>4</v>
      </c>
      <c r="L143" s="388"/>
      <c r="M143" s="46"/>
      <c r="N143" s="44"/>
      <c r="O143" s="46"/>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c r="GZ143" s="44"/>
      <c r="HA143" s="44"/>
      <c r="HB143" s="44"/>
      <c r="HC143" s="44"/>
      <c r="HD143" s="44"/>
      <c r="HE143" s="44"/>
      <c r="HF143" s="44"/>
      <c r="HG143" s="44"/>
      <c r="HH143" s="44"/>
      <c r="HI143" s="44"/>
      <c r="HJ143" s="44"/>
      <c r="HK143" s="44"/>
      <c r="HL143" s="44"/>
      <c r="HM143" s="44"/>
      <c r="HN143" s="44"/>
      <c r="HO143" s="44"/>
      <c r="HP143" s="44"/>
      <c r="HQ143" s="44"/>
      <c r="HR143" s="44"/>
      <c r="HS143" s="44"/>
      <c r="HT143" s="44"/>
      <c r="HU143" s="44"/>
      <c r="HV143" s="44"/>
      <c r="HW143" s="44"/>
      <c r="HX143" s="44"/>
      <c r="HY143" s="44"/>
      <c r="HZ143" s="44"/>
      <c r="IA143" s="44"/>
      <c r="IB143" s="44"/>
      <c r="IC143" s="44"/>
      <c r="ID143" s="44"/>
      <c r="IE143" s="44"/>
      <c r="IF143" s="44"/>
      <c r="IG143" s="44"/>
      <c r="IH143" s="44"/>
      <c r="II143" s="44"/>
      <c r="IJ143" s="44"/>
      <c r="IK143" s="44"/>
      <c r="IL143" s="44"/>
      <c r="IM143" s="44"/>
      <c r="IN143" s="44"/>
      <c r="IO143" s="44"/>
      <c r="IP143" s="44"/>
      <c r="IQ143" s="44"/>
      <c r="IR143" s="44"/>
      <c r="IS143" s="44"/>
      <c r="IT143" s="44"/>
    </row>
    <row r="144" spans="1:254" x14ac:dyDescent="0.25">
      <c r="B144" s="44"/>
      <c r="C144" s="44"/>
      <c r="D144" s="44"/>
      <c r="E144" s="44"/>
      <c r="F144" s="44"/>
      <c r="G144" s="178">
        <v>12</v>
      </c>
      <c r="H144" s="176"/>
      <c r="I144" s="178" t="str">
        <f>IF(D54="yes",10,"")</f>
        <v/>
      </c>
      <c r="J144" s="179"/>
      <c r="K144" s="409"/>
      <c r="L144" s="410"/>
      <c r="M144" s="46"/>
      <c r="N144" s="44"/>
      <c r="O144" s="46"/>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c r="GZ144" s="44"/>
      <c r="HA144" s="44"/>
      <c r="HB144" s="44"/>
      <c r="HC144" s="44"/>
      <c r="HD144" s="44"/>
      <c r="HE144" s="44"/>
      <c r="HF144" s="44"/>
      <c r="HG144" s="44"/>
      <c r="HH144" s="44"/>
      <c r="HI144" s="44"/>
      <c r="HJ144" s="44"/>
      <c r="HK144" s="44"/>
      <c r="HL144" s="44"/>
      <c r="HM144" s="44"/>
      <c r="HN144" s="44"/>
      <c r="HO144" s="44"/>
      <c r="HP144" s="44"/>
      <c r="HQ144" s="44"/>
      <c r="HR144" s="44"/>
      <c r="HS144" s="44"/>
      <c r="HT144" s="44"/>
      <c r="HU144" s="44"/>
      <c r="HV144" s="44"/>
      <c r="HW144" s="44"/>
      <c r="HX144" s="44"/>
      <c r="HY144" s="44"/>
      <c r="HZ144" s="44"/>
      <c r="IA144" s="44"/>
      <c r="IB144" s="44"/>
      <c r="IC144" s="44"/>
      <c r="ID144" s="44"/>
      <c r="IE144" s="44"/>
      <c r="IF144" s="44"/>
      <c r="IG144" s="44"/>
      <c r="IH144" s="44"/>
      <c r="II144" s="44"/>
      <c r="IJ144" s="44"/>
      <c r="IK144" s="44"/>
      <c r="IL144" s="44"/>
      <c r="IM144" s="44"/>
      <c r="IN144" s="44"/>
      <c r="IO144" s="44"/>
      <c r="IP144" s="44"/>
      <c r="IQ144" s="44"/>
      <c r="IR144" s="44"/>
      <c r="IS144" s="44"/>
      <c r="IT144" s="44"/>
    </row>
    <row r="145" spans="2:254" x14ac:dyDescent="0.25">
      <c r="B145" s="44"/>
      <c r="C145" s="44"/>
      <c r="D145" s="44"/>
      <c r="E145" s="44"/>
      <c r="F145" s="44"/>
      <c r="G145" s="178">
        <v>18</v>
      </c>
      <c r="H145" s="176"/>
      <c r="I145" s="178" t="str">
        <f>IF(D60="no",4,"")</f>
        <v/>
      </c>
      <c r="J145" s="179"/>
      <c r="K145" s="409"/>
      <c r="L145" s="410"/>
      <c r="M145" s="46"/>
      <c r="N145" s="44"/>
      <c r="O145" s="46"/>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c r="GS145" s="44"/>
      <c r="GT145" s="44"/>
      <c r="GU145" s="44"/>
      <c r="GV145" s="44"/>
      <c r="GW145" s="44"/>
      <c r="GX145" s="44"/>
      <c r="GY145" s="44"/>
      <c r="GZ145" s="44"/>
      <c r="HA145" s="44"/>
      <c r="HB145" s="44"/>
      <c r="HC145" s="44"/>
      <c r="HD145" s="44"/>
      <c r="HE145" s="44"/>
      <c r="HF145" s="44"/>
      <c r="HG145" s="44"/>
      <c r="HH145" s="44"/>
      <c r="HI145" s="44"/>
      <c r="HJ145" s="44"/>
      <c r="HK145" s="44"/>
      <c r="HL145" s="44"/>
      <c r="HM145" s="44"/>
      <c r="HN145" s="44"/>
      <c r="HO145" s="44"/>
      <c r="HP145" s="44"/>
      <c r="HQ145" s="44"/>
      <c r="HR145" s="44"/>
      <c r="HS145" s="44"/>
      <c r="HT145" s="44"/>
      <c r="HU145" s="44"/>
      <c r="HV145" s="44"/>
      <c r="HW145" s="44"/>
      <c r="HX145" s="44"/>
      <c r="HY145" s="44"/>
      <c r="HZ145" s="44"/>
      <c r="IA145" s="44"/>
      <c r="IB145" s="44"/>
      <c r="IC145" s="44"/>
      <c r="ID145" s="44"/>
      <c r="IE145" s="44"/>
      <c r="IF145" s="44"/>
      <c r="IG145" s="44"/>
      <c r="IH145" s="44"/>
      <c r="II145" s="44"/>
      <c r="IJ145" s="44"/>
      <c r="IK145" s="44"/>
      <c r="IL145" s="44"/>
      <c r="IM145" s="44"/>
      <c r="IN145" s="44"/>
      <c r="IO145" s="44"/>
      <c r="IP145" s="44"/>
      <c r="IQ145" s="44"/>
      <c r="IR145" s="44"/>
      <c r="IS145" s="44"/>
      <c r="IT145" s="44"/>
    </row>
    <row r="146" spans="2:254" x14ac:dyDescent="0.25">
      <c r="B146" s="44"/>
      <c r="C146" s="44"/>
      <c r="D146" s="44"/>
      <c r="E146" s="44"/>
      <c r="F146" s="44"/>
      <c r="G146" s="178">
        <v>19</v>
      </c>
      <c r="H146" s="176"/>
      <c r="I146" s="178" t="str">
        <f>IF(D61="no",4,"")</f>
        <v/>
      </c>
      <c r="J146" s="179"/>
      <c r="K146" s="409"/>
      <c r="L146" s="410"/>
      <c r="M146" s="46"/>
      <c r="N146" s="44"/>
      <c r="O146" s="46"/>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4"/>
      <c r="HN146" s="44"/>
      <c r="HO146" s="44"/>
      <c r="HP146" s="44"/>
      <c r="HQ146" s="44"/>
      <c r="HR146" s="44"/>
      <c r="HS146" s="44"/>
      <c r="HT146" s="44"/>
      <c r="HU146" s="44"/>
      <c r="HV146" s="44"/>
      <c r="HW146" s="44"/>
      <c r="HX146" s="44"/>
      <c r="HY146" s="44"/>
      <c r="HZ146" s="44"/>
      <c r="IA146" s="44"/>
      <c r="IB146" s="44"/>
      <c r="IC146" s="44"/>
      <c r="ID146" s="44"/>
      <c r="IE146" s="44"/>
      <c r="IF146" s="44"/>
      <c r="IG146" s="44"/>
      <c r="IH146" s="44"/>
      <c r="II146" s="44"/>
      <c r="IJ146" s="44"/>
      <c r="IK146" s="44"/>
      <c r="IL146" s="44"/>
      <c r="IM146" s="44"/>
      <c r="IN146" s="44"/>
      <c r="IO146" s="44"/>
      <c r="IP146" s="44"/>
      <c r="IQ146" s="44"/>
      <c r="IR146" s="44"/>
      <c r="IS146" s="44"/>
      <c r="IT146" s="44"/>
    </row>
    <row r="147" spans="2:254" x14ac:dyDescent="0.25">
      <c r="B147" s="44"/>
      <c r="C147" s="44"/>
      <c r="D147" s="44"/>
      <c r="E147" s="44"/>
      <c r="F147" s="44"/>
      <c r="G147" s="178" t="s">
        <v>100</v>
      </c>
      <c r="H147" s="176"/>
      <c r="I147" s="178" t="str">
        <f>IF(AND(D41="yes",D68="yes"),10,"")</f>
        <v/>
      </c>
      <c r="J147" s="179"/>
      <c r="K147" s="409"/>
      <c r="L147" s="410"/>
      <c r="M147" s="46"/>
      <c r="N147" s="44"/>
      <c r="O147" s="46"/>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c r="HF147" s="44"/>
      <c r="HG147" s="44"/>
      <c r="HH147" s="44"/>
      <c r="HI147" s="44"/>
      <c r="HJ147" s="44"/>
      <c r="HK147" s="44"/>
      <c r="HL147" s="44"/>
      <c r="HM147" s="44"/>
      <c r="HN147" s="44"/>
      <c r="HO147" s="44"/>
      <c r="HP147" s="44"/>
      <c r="HQ147" s="44"/>
      <c r="HR147" s="44"/>
      <c r="HS147" s="44"/>
      <c r="HT147" s="44"/>
      <c r="HU147" s="44"/>
      <c r="HV147" s="44"/>
      <c r="HW147" s="44"/>
      <c r="HX147" s="44"/>
      <c r="HY147" s="44"/>
      <c r="HZ147" s="44"/>
      <c r="IA147" s="44"/>
      <c r="IB147" s="44"/>
      <c r="IC147" s="44"/>
      <c r="ID147" s="44"/>
      <c r="IE147" s="44"/>
      <c r="IF147" s="44"/>
      <c r="IG147" s="44"/>
      <c r="IH147" s="44"/>
      <c r="II147" s="44"/>
      <c r="IJ147" s="44"/>
      <c r="IK147" s="44"/>
      <c r="IL147" s="44"/>
      <c r="IM147" s="44"/>
      <c r="IN147" s="44"/>
      <c r="IO147" s="44"/>
      <c r="IP147" s="44"/>
      <c r="IQ147" s="44"/>
      <c r="IR147" s="44"/>
      <c r="IS147" s="44"/>
      <c r="IT147" s="44"/>
    </row>
    <row r="148" spans="2:254" ht="15.75" thickBot="1" x14ac:dyDescent="0.3">
      <c r="B148" s="44"/>
      <c r="C148" s="44"/>
      <c r="D148" s="44"/>
      <c r="E148" s="44"/>
      <c r="F148" s="44"/>
      <c r="G148" s="178" t="s">
        <v>100</v>
      </c>
      <c r="H148" s="176"/>
      <c r="I148" s="181" t="str">
        <f>IF(AND(D41="yes",D69="no"),4,"")</f>
        <v/>
      </c>
      <c r="J148" s="179"/>
      <c r="K148" s="411"/>
      <c r="L148" s="412"/>
      <c r="M148" s="46"/>
      <c r="N148" s="44"/>
      <c r="O148" s="46"/>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c r="GS148" s="44"/>
      <c r="GT148" s="44"/>
      <c r="GU148" s="44"/>
      <c r="GV148" s="44"/>
      <c r="GW148" s="44"/>
      <c r="GX148" s="44"/>
      <c r="GY148" s="44"/>
      <c r="GZ148" s="44"/>
      <c r="HA148" s="44"/>
      <c r="HB148" s="44"/>
      <c r="HC148" s="44"/>
      <c r="HD148" s="44"/>
      <c r="HE148" s="44"/>
      <c r="HF148" s="44"/>
      <c r="HG148" s="44"/>
      <c r="HH148" s="44"/>
      <c r="HI148" s="44"/>
      <c r="HJ148" s="44"/>
      <c r="HK148" s="44"/>
      <c r="HL148" s="44"/>
      <c r="HM148" s="44"/>
      <c r="HN148" s="44"/>
      <c r="HO148" s="44"/>
      <c r="HP148" s="44"/>
      <c r="HQ148" s="44"/>
      <c r="HR148" s="44"/>
      <c r="HS148" s="44"/>
      <c r="HT148" s="44"/>
      <c r="HU148" s="44"/>
      <c r="HV148" s="44"/>
      <c r="HW148" s="44"/>
      <c r="HX148" s="44"/>
      <c r="HY148" s="44"/>
      <c r="HZ148" s="44"/>
      <c r="IA148" s="44"/>
      <c r="IB148" s="44"/>
      <c r="IC148" s="44"/>
      <c r="ID148" s="44"/>
      <c r="IE148" s="44"/>
      <c r="IF148" s="44"/>
      <c r="IG148" s="44"/>
      <c r="IH148" s="44"/>
      <c r="II148" s="44"/>
      <c r="IJ148" s="44"/>
      <c r="IK148" s="44"/>
      <c r="IL148" s="44"/>
      <c r="IM148" s="44"/>
      <c r="IN148" s="44"/>
      <c r="IO148" s="44"/>
      <c r="IP148" s="44"/>
      <c r="IQ148" s="44"/>
      <c r="IR148" s="44"/>
      <c r="IS148" s="44"/>
      <c r="IT148" s="44"/>
    </row>
    <row r="149" spans="2:254" ht="15.75" thickBot="1" x14ac:dyDescent="0.3">
      <c r="B149" s="44"/>
      <c r="C149" s="44"/>
      <c r="D149" s="44"/>
      <c r="E149" s="44"/>
      <c r="F149" s="44"/>
      <c r="G149" s="176"/>
      <c r="H149" s="182"/>
      <c r="I149" s="183">
        <f>SUM(I137:I148)</f>
        <v>28</v>
      </c>
      <c r="J149" s="184"/>
      <c r="K149" s="413">
        <f>SUM(K137:L148)</f>
        <v>28</v>
      </c>
      <c r="L149" s="396"/>
      <c r="M149" s="46"/>
      <c r="N149" s="414">
        <f>I149+K149</f>
        <v>56</v>
      </c>
      <c r="O149" s="367"/>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4"/>
      <c r="HN149" s="44"/>
      <c r="HO149" s="44"/>
      <c r="HP149" s="44"/>
      <c r="HQ149" s="44"/>
      <c r="HR149" s="44"/>
      <c r="HS149" s="44"/>
      <c r="HT149" s="44"/>
      <c r="HU149" s="44"/>
      <c r="HV149" s="44"/>
      <c r="HW149" s="44"/>
      <c r="HX149" s="44"/>
      <c r="HY149" s="44"/>
      <c r="HZ149" s="44"/>
      <c r="IA149" s="44"/>
      <c r="IB149" s="44"/>
      <c r="IC149" s="44"/>
      <c r="ID149" s="44"/>
      <c r="IE149" s="44"/>
      <c r="IF149" s="44"/>
      <c r="IG149" s="44"/>
      <c r="IH149" s="44"/>
      <c r="II149" s="44"/>
      <c r="IJ149" s="44"/>
      <c r="IK149" s="44"/>
      <c r="IL149" s="44"/>
      <c r="IM149" s="44"/>
      <c r="IN149" s="44"/>
      <c r="IO149" s="44"/>
      <c r="IP149" s="44"/>
      <c r="IQ149" s="44"/>
      <c r="IR149" s="44"/>
      <c r="IS149" s="44"/>
      <c r="IT149" s="44"/>
    </row>
    <row r="150" spans="2:254" ht="15.75" thickBot="1" x14ac:dyDescent="0.3">
      <c r="B150" s="44"/>
      <c r="C150" s="44"/>
      <c r="D150" s="44"/>
      <c r="E150" s="44"/>
      <c r="F150" s="44"/>
      <c r="G150" s="120"/>
      <c r="H150" s="120"/>
      <c r="I150" s="185">
        <f>I149/$N$149</f>
        <v>0.5</v>
      </c>
      <c r="J150" s="186"/>
      <c r="K150" s="415">
        <f>K149/$N$149</f>
        <v>0.5</v>
      </c>
      <c r="L150" s="416"/>
      <c r="M150" s="46"/>
      <c r="N150" s="44"/>
      <c r="O150" s="46"/>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c r="GS150" s="44"/>
      <c r="GT150" s="44"/>
      <c r="GU150" s="44"/>
      <c r="GV150" s="44"/>
      <c r="GW150" s="44"/>
      <c r="GX150" s="44"/>
      <c r="GY150" s="44"/>
      <c r="GZ150" s="44"/>
      <c r="HA150" s="44"/>
      <c r="HB150" s="44"/>
      <c r="HC150" s="44"/>
      <c r="HD150" s="44"/>
      <c r="HE150" s="44"/>
      <c r="HF150" s="44"/>
      <c r="HG150" s="44"/>
      <c r="HH150" s="44"/>
      <c r="HI150" s="44"/>
      <c r="HJ150" s="44"/>
      <c r="HK150" s="44"/>
      <c r="HL150" s="44"/>
      <c r="HM150" s="44"/>
      <c r="HN150" s="44"/>
      <c r="HO150" s="44"/>
      <c r="HP150" s="44"/>
      <c r="HQ150" s="44"/>
      <c r="HR150" s="44"/>
      <c r="HS150" s="44"/>
      <c r="HT150" s="44"/>
      <c r="HU150" s="44"/>
      <c r="HV150" s="44"/>
      <c r="HW150" s="44"/>
      <c r="HX150" s="44"/>
      <c r="HY150" s="44"/>
      <c r="HZ150" s="44"/>
      <c r="IA150" s="44"/>
      <c r="IB150" s="44"/>
      <c r="IC150" s="44"/>
      <c r="ID150" s="44"/>
      <c r="IE150" s="44"/>
      <c r="IF150" s="44"/>
      <c r="IG150" s="44"/>
      <c r="IH150" s="44"/>
      <c r="II150" s="44"/>
      <c r="IJ150" s="44"/>
      <c r="IK150" s="44"/>
      <c r="IL150" s="44"/>
      <c r="IM150" s="44"/>
      <c r="IN150" s="44"/>
      <c r="IO150" s="44"/>
      <c r="IP150" s="44"/>
      <c r="IQ150" s="44"/>
      <c r="IR150" s="44"/>
      <c r="IS150" s="44"/>
      <c r="IT150" s="44"/>
    </row>
    <row r="151" spans="2:254" x14ac:dyDescent="0.25">
      <c r="B151" s="44"/>
      <c r="C151" s="44"/>
      <c r="D151" s="44"/>
      <c r="E151" s="44"/>
      <c r="F151" s="44"/>
      <c r="G151" s="120"/>
      <c r="H151" s="120"/>
      <c r="I151" s="120"/>
      <c r="J151" s="120"/>
      <c r="K151" s="135"/>
      <c r="L151" s="135"/>
      <c r="M151" s="46"/>
      <c r="N151" s="44"/>
      <c r="O151" s="46"/>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c r="GZ151" s="44"/>
      <c r="HA151" s="44"/>
      <c r="HB151" s="44"/>
      <c r="HC151" s="44"/>
      <c r="HD151" s="44"/>
      <c r="HE151" s="44"/>
      <c r="HF151" s="44"/>
      <c r="HG151" s="44"/>
      <c r="HH151" s="44"/>
      <c r="HI151" s="44"/>
      <c r="HJ151" s="44"/>
      <c r="HK151" s="44"/>
      <c r="HL151" s="44"/>
      <c r="HM151" s="44"/>
      <c r="HN151" s="44"/>
      <c r="HO151" s="44"/>
      <c r="HP151" s="44"/>
      <c r="HQ151" s="44"/>
      <c r="HR151" s="44"/>
      <c r="HS151" s="44"/>
      <c r="HT151" s="44"/>
      <c r="HU151" s="44"/>
      <c r="HV151" s="44"/>
      <c r="HW151" s="44"/>
      <c r="HX151" s="44"/>
      <c r="HY151" s="44"/>
      <c r="HZ151" s="44"/>
      <c r="IA151" s="44"/>
      <c r="IB151" s="44"/>
      <c r="IC151" s="44"/>
      <c r="ID151" s="44"/>
      <c r="IE151" s="44"/>
      <c r="IF151" s="44"/>
      <c r="IG151" s="44"/>
      <c r="IH151" s="44"/>
      <c r="II151" s="44"/>
      <c r="IJ151" s="44"/>
      <c r="IK151" s="44"/>
      <c r="IL151" s="44"/>
      <c r="IM151" s="44"/>
      <c r="IN151" s="44"/>
      <c r="IO151" s="44"/>
      <c r="IP151" s="44"/>
      <c r="IQ151" s="44"/>
      <c r="IR151" s="44"/>
      <c r="IS151" s="44"/>
      <c r="IT151" s="44"/>
    </row>
    <row r="152" spans="2:254" x14ac:dyDescent="0.25">
      <c r="B152" s="44"/>
      <c r="C152" s="44"/>
      <c r="D152" s="44"/>
      <c r="E152" s="44"/>
      <c r="F152" s="44"/>
      <c r="G152" s="120"/>
      <c r="H152" s="120"/>
      <c r="I152" s="120"/>
      <c r="J152" s="120"/>
      <c r="K152" s="135"/>
      <c r="L152" s="135"/>
      <c r="M152" s="46"/>
      <c r="N152" s="44"/>
      <c r="O152" s="46"/>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c r="GP152" s="44"/>
      <c r="GQ152" s="44"/>
      <c r="GR152" s="44"/>
      <c r="GS152" s="44"/>
      <c r="GT152" s="44"/>
      <c r="GU152" s="44"/>
      <c r="GV152" s="44"/>
      <c r="GW152" s="44"/>
      <c r="GX152" s="44"/>
      <c r="GY152" s="44"/>
      <c r="GZ152" s="44"/>
      <c r="HA152" s="44"/>
      <c r="HB152" s="44"/>
      <c r="HC152" s="44"/>
      <c r="HD152" s="44"/>
      <c r="HE152" s="44"/>
      <c r="HF152" s="44"/>
      <c r="HG152" s="44"/>
      <c r="HH152" s="44"/>
      <c r="HI152" s="44"/>
      <c r="HJ152" s="44"/>
      <c r="HK152" s="44"/>
      <c r="HL152" s="44"/>
      <c r="HM152" s="44"/>
      <c r="HN152" s="44"/>
      <c r="HO152" s="44"/>
      <c r="HP152" s="44"/>
      <c r="HQ152" s="44"/>
      <c r="HR152" s="44"/>
      <c r="HS152" s="44"/>
      <c r="HT152" s="44"/>
      <c r="HU152" s="44"/>
      <c r="HV152" s="44"/>
      <c r="HW152" s="44"/>
      <c r="HX152" s="44"/>
      <c r="HY152" s="44"/>
      <c r="HZ152" s="44"/>
      <c r="IA152" s="44"/>
      <c r="IB152" s="44"/>
      <c r="IC152" s="44"/>
      <c r="ID152" s="44"/>
      <c r="IE152" s="44"/>
      <c r="IF152" s="44"/>
      <c r="IG152" s="44"/>
      <c r="IH152" s="44"/>
      <c r="II152" s="44"/>
      <c r="IJ152" s="44"/>
      <c r="IK152" s="44"/>
      <c r="IL152" s="44"/>
      <c r="IM152" s="44"/>
      <c r="IN152" s="44"/>
      <c r="IO152" s="44"/>
      <c r="IP152" s="44"/>
      <c r="IQ152" s="44"/>
      <c r="IR152" s="44"/>
      <c r="IS152" s="44"/>
      <c r="IT152" s="44"/>
    </row>
    <row r="153" spans="2:254" x14ac:dyDescent="0.25">
      <c r="B153" s="44"/>
      <c r="C153" s="44"/>
      <c r="D153" s="44"/>
      <c r="E153" s="44"/>
      <c r="F153" s="44"/>
      <c r="G153" s="120"/>
      <c r="H153" s="120"/>
      <c r="I153" s="120"/>
      <c r="J153" s="120"/>
      <c r="K153" s="135"/>
      <c r="L153" s="135"/>
      <c r="M153" s="46"/>
      <c r="N153" s="44"/>
      <c r="O153" s="46"/>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c r="GS153" s="44"/>
      <c r="GT153" s="44"/>
      <c r="GU153" s="44"/>
      <c r="GV153" s="44"/>
      <c r="GW153" s="44"/>
      <c r="GX153" s="44"/>
      <c r="GY153" s="44"/>
      <c r="GZ153" s="44"/>
      <c r="HA153" s="44"/>
      <c r="HB153" s="44"/>
      <c r="HC153" s="44"/>
      <c r="HD153" s="44"/>
      <c r="HE153" s="44"/>
      <c r="HF153" s="44"/>
      <c r="HG153" s="44"/>
      <c r="HH153" s="44"/>
      <c r="HI153" s="44"/>
      <c r="HJ153" s="44"/>
      <c r="HK153" s="44"/>
      <c r="HL153" s="44"/>
      <c r="HM153" s="44"/>
      <c r="HN153" s="44"/>
      <c r="HO153" s="44"/>
      <c r="HP153" s="44"/>
      <c r="HQ153" s="44"/>
      <c r="HR153" s="44"/>
      <c r="HS153" s="44"/>
      <c r="HT153" s="44"/>
      <c r="HU153" s="44"/>
      <c r="HV153" s="44"/>
      <c r="HW153" s="44"/>
      <c r="HX153" s="44"/>
      <c r="HY153" s="44"/>
      <c r="HZ153" s="44"/>
      <c r="IA153" s="44"/>
      <c r="IB153" s="44"/>
      <c r="IC153" s="44"/>
      <c r="ID153" s="44"/>
      <c r="IE153" s="44"/>
      <c r="IF153" s="44"/>
      <c r="IG153" s="44"/>
      <c r="IH153" s="44"/>
      <c r="II153" s="44"/>
      <c r="IJ153" s="44"/>
      <c r="IK153" s="44"/>
      <c r="IL153" s="44"/>
      <c r="IM153" s="44"/>
      <c r="IN153" s="44"/>
      <c r="IO153" s="44"/>
      <c r="IP153" s="44"/>
      <c r="IQ153" s="44"/>
      <c r="IR153" s="44"/>
      <c r="IS153" s="44"/>
      <c r="IT153" s="44"/>
    </row>
    <row r="154" spans="2:254" x14ac:dyDescent="0.25">
      <c r="B154" s="44"/>
      <c r="C154" s="44"/>
      <c r="D154" s="44"/>
      <c r="E154" s="44"/>
      <c r="F154" s="44"/>
      <c r="G154" s="120"/>
      <c r="H154" s="120"/>
      <c r="I154" s="120"/>
      <c r="J154" s="120"/>
      <c r="K154" s="135"/>
      <c r="L154" s="135"/>
      <c r="M154" s="46"/>
      <c r="N154" s="44"/>
      <c r="O154" s="46"/>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c r="DB154" s="44"/>
      <c r="DC154" s="44"/>
      <c r="DD154" s="44"/>
      <c r="DE154" s="44"/>
      <c r="DF154" s="44"/>
      <c r="DG154" s="44"/>
      <c r="DH154" s="44"/>
      <c r="DI154" s="44"/>
      <c r="DJ154" s="44"/>
      <c r="DK154" s="44"/>
      <c r="DL154" s="44"/>
      <c r="DM154" s="44"/>
      <c r="DN154" s="44"/>
      <c r="DO154" s="44"/>
      <c r="DP154" s="44"/>
      <c r="DQ154" s="44"/>
      <c r="DR154" s="44"/>
      <c r="DS154" s="44"/>
      <c r="DT154" s="44"/>
      <c r="DU154" s="44"/>
      <c r="DV154" s="44"/>
      <c r="DW154" s="44"/>
      <c r="DX154" s="44"/>
      <c r="DY154" s="44"/>
      <c r="DZ154" s="44"/>
      <c r="EA154" s="44"/>
      <c r="EB154" s="44"/>
      <c r="EC154" s="44"/>
      <c r="ED154" s="44"/>
      <c r="EE154" s="44"/>
      <c r="EF154" s="44"/>
      <c r="EG154" s="44"/>
      <c r="EH154" s="44"/>
      <c r="EI154" s="44"/>
      <c r="EJ154" s="44"/>
      <c r="EK154" s="44"/>
      <c r="EL154" s="44"/>
      <c r="EM154" s="44"/>
      <c r="EN154" s="44"/>
      <c r="EO154" s="44"/>
      <c r="EP154" s="44"/>
      <c r="EQ154" s="44"/>
      <c r="ER154" s="44"/>
      <c r="ES154" s="44"/>
      <c r="ET154" s="44"/>
      <c r="EU154" s="44"/>
      <c r="EV154" s="44"/>
      <c r="EW154" s="44"/>
      <c r="EX154" s="44"/>
      <c r="EY154" s="44"/>
      <c r="EZ154" s="44"/>
      <c r="FA154" s="44"/>
      <c r="FB154" s="44"/>
      <c r="FC154" s="44"/>
      <c r="FD154" s="44"/>
      <c r="FE154" s="44"/>
      <c r="FF154" s="44"/>
      <c r="FG154" s="44"/>
      <c r="FH154" s="44"/>
      <c r="FI154" s="44"/>
      <c r="FJ154" s="44"/>
      <c r="FK154" s="44"/>
      <c r="FL154" s="44"/>
      <c r="FM154" s="44"/>
      <c r="FN154" s="44"/>
      <c r="FO154" s="44"/>
      <c r="FP154" s="44"/>
      <c r="FQ154" s="44"/>
      <c r="FR154" s="44"/>
      <c r="FS154" s="44"/>
      <c r="FT154" s="44"/>
      <c r="FU154" s="44"/>
      <c r="FV154" s="44"/>
      <c r="FW154" s="44"/>
      <c r="FX154" s="44"/>
      <c r="FY154" s="44"/>
      <c r="FZ154" s="44"/>
      <c r="GA154" s="44"/>
      <c r="GB154" s="44"/>
      <c r="GC154" s="44"/>
      <c r="GD154" s="44"/>
      <c r="GE154" s="44"/>
      <c r="GF154" s="44"/>
      <c r="GG154" s="44"/>
      <c r="GH154" s="44"/>
      <c r="GI154" s="44"/>
      <c r="GJ154" s="44"/>
      <c r="GK154" s="44"/>
      <c r="GL154" s="44"/>
      <c r="GM154" s="44"/>
      <c r="GN154" s="44"/>
      <c r="GO154" s="44"/>
      <c r="GP154" s="44"/>
      <c r="GQ154" s="44"/>
      <c r="GR154" s="44"/>
      <c r="GS154" s="44"/>
      <c r="GT154" s="44"/>
      <c r="GU154" s="44"/>
      <c r="GV154" s="44"/>
      <c r="GW154" s="44"/>
      <c r="GX154" s="44"/>
      <c r="GY154" s="44"/>
      <c r="GZ154" s="44"/>
      <c r="HA154" s="44"/>
      <c r="HB154" s="44"/>
      <c r="HC154" s="44"/>
      <c r="HD154" s="44"/>
      <c r="HE154" s="44"/>
      <c r="HF154" s="44"/>
      <c r="HG154" s="44"/>
      <c r="HH154" s="44"/>
      <c r="HI154" s="44"/>
      <c r="HJ154" s="44"/>
      <c r="HK154" s="44"/>
      <c r="HL154" s="44"/>
      <c r="HM154" s="44"/>
      <c r="HN154" s="44"/>
      <c r="HO154" s="44"/>
      <c r="HP154" s="44"/>
      <c r="HQ154" s="44"/>
      <c r="HR154" s="44"/>
      <c r="HS154" s="44"/>
      <c r="HT154" s="44"/>
      <c r="HU154" s="44"/>
      <c r="HV154" s="44"/>
      <c r="HW154" s="44"/>
      <c r="HX154" s="44"/>
      <c r="HY154" s="44"/>
      <c r="HZ154" s="44"/>
      <c r="IA154" s="44"/>
      <c r="IB154" s="44"/>
      <c r="IC154" s="44"/>
      <c r="ID154" s="44"/>
      <c r="IE154" s="44"/>
      <c r="IF154" s="44"/>
      <c r="IG154" s="44"/>
      <c r="IH154" s="44"/>
      <c r="II154" s="44"/>
      <c r="IJ154" s="44"/>
      <c r="IK154" s="44"/>
      <c r="IL154" s="44"/>
      <c r="IM154" s="44"/>
      <c r="IN154" s="44"/>
      <c r="IO154" s="44"/>
      <c r="IP154" s="44"/>
      <c r="IQ154" s="44"/>
      <c r="IR154" s="44"/>
      <c r="IS154" s="44"/>
      <c r="IT154" s="44"/>
    </row>
    <row r="155" spans="2:254" x14ac:dyDescent="0.25">
      <c r="B155" s="44"/>
      <c r="C155" s="44"/>
      <c r="D155" s="44"/>
      <c r="E155" s="44"/>
      <c r="F155" s="44"/>
      <c r="G155" s="120"/>
      <c r="H155" s="120"/>
      <c r="I155" s="120"/>
      <c r="J155" s="120"/>
      <c r="K155" s="135"/>
      <c r="L155" s="135"/>
      <c r="M155" s="46"/>
      <c r="N155" s="44"/>
      <c r="O155" s="46"/>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c r="GS155" s="44"/>
      <c r="GT155" s="44"/>
      <c r="GU155" s="44"/>
      <c r="GV155" s="44"/>
      <c r="GW155" s="44"/>
      <c r="GX155" s="44"/>
      <c r="GY155" s="44"/>
      <c r="GZ155" s="44"/>
      <c r="HA155" s="44"/>
      <c r="HB155" s="44"/>
      <c r="HC155" s="44"/>
      <c r="HD155" s="44"/>
      <c r="HE155" s="44"/>
      <c r="HF155" s="44"/>
      <c r="HG155" s="44"/>
      <c r="HH155" s="44"/>
      <c r="HI155" s="44"/>
      <c r="HJ155" s="44"/>
      <c r="HK155" s="44"/>
      <c r="HL155" s="44"/>
      <c r="HM155" s="44"/>
      <c r="HN155" s="44"/>
      <c r="HO155" s="44"/>
      <c r="HP155" s="44"/>
      <c r="HQ155" s="44"/>
      <c r="HR155" s="44"/>
      <c r="HS155" s="44"/>
      <c r="HT155" s="44"/>
      <c r="HU155" s="44"/>
      <c r="HV155" s="44"/>
      <c r="HW155" s="44"/>
      <c r="HX155" s="44"/>
      <c r="HY155" s="44"/>
      <c r="HZ155" s="44"/>
      <c r="IA155" s="44"/>
      <c r="IB155" s="44"/>
      <c r="IC155" s="44"/>
      <c r="ID155" s="44"/>
      <c r="IE155" s="44"/>
      <c r="IF155" s="44"/>
      <c r="IG155" s="44"/>
      <c r="IH155" s="44"/>
      <c r="II155" s="44"/>
      <c r="IJ155" s="44"/>
      <c r="IK155" s="44"/>
      <c r="IL155" s="44"/>
      <c r="IM155" s="44"/>
      <c r="IN155" s="44"/>
      <c r="IO155" s="44"/>
      <c r="IP155" s="44"/>
      <c r="IQ155" s="44"/>
      <c r="IR155" s="44"/>
      <c r="IS155" s="44"/>
      <c r="IT155" s="44"/>
    </row>
    <row r="156" spans="2:254" x14ac:dyDescent="0.25">
      <c r="B156" s="44"/>
      <c r="C156" s="44"/>
      <c r="D156" s="44"/>
      <c r="E156" s="44"/>
      <c r="F156" s="44"/>
      <c r="G156" s="120"/>
      <c r="H156" s="120"/>
      <c r="I156" s="120"/>
      <c r="J156" s="120"/>
      <c r="K156" s="135"/>
      <c r="L156" s="135"/>
      <c r="M156" s="46"/>
      <c r="N156" s="44"/>
      <c r="O156" s="46"/>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c r="GI156" s="44"/>
      <c r="GJ156" s="44"/>
      <c r="GK156" s="44"/>
      <c r="GL156" s="44"/>
      <c r="GM156" s="44"/>
      <c r="GN156" s="44"/>
      <c r="GO156" s="44"/>
      <c r="GP156" s="44"/>
      <c r="GQ156" s="44"/>
      <c r="GR156" s="44"/>
      <c r="GS156" s="44"/>
      <c r="GT156" s="44"/>
      <c r="GU156" s="44"/>
      <c r="GV156" s="44"/>
      <c r="GW156" s="44"/>
      <c r="GX156" s="44"/>
      <c r="GY156" s="44"/>
      <c r="GZ156" s="44"/>
      <c r="HA156" s="44"/>
      <c r="HB156" s="44"/>
      <c r="HC156" s="44"/>
      <c r="HD156" s="44"/>
      <c r="HE156" s="44"/>
      <c r="HF156" s="44"/>
      <c r="HG156" s="44"/>
      <c r="HH156" s="44"/>
      <c r="HI156" s="44"/>
      <c r="HJ156" s="44"/>
      <c r="HK156" s="44"/>
      <c r="HL156" s="44"/>
      <c r="HM156" s="44"/>
      <c r="HN156" s="44"/>
      <c r="HO156" s="44"/>
      <c r="HP156" s="44"/>
      <c r="HQ156" s="44"/>
      <c r="HR156" s="44"/>
      <c r="HS156" s="44"/>
      <c r="HT156" s="44"/>
      <c r="HU156" s="44"/>
      <c r="HV156" s="44"/>
      <c r="HW156" s="44"/>
      <c r="HX156" s="44"/>
      <c r="HY156" s="44"/>
      <c r="HZ156" s="44"/>
      <c r="IA156" s="44"/>
      <c r="IB156" s="44"/>
      <c r="IC156" s="44"/>
      <c r="ID156" s="44"/>
      <c r="IE156" s="44"/>
      <c r="IF156" s="44"/>
      <c r="IG156" s="44"/>
      <c r="IH156" s="44"/>
      <c r="II156" s="44"/>
      <c r="IJ156" s="44"/>
      <c r="IK156" s="44"/>
      <c r="IL156" s="44"/>
      <c r="IM156" s="44"/>
      <c r="IN156" s="44"/>
      <c r="IO156" s="44"/>
      <c r="IP156" s="44"/>
      <c r="IQ156" s="44"/>
      <c r="IR156" s="44"/>
      <c r="IS156" s="44"/>
      <c r="IT156" s="44"/>
    </row>
    <row r="157" spans="2:254" x14ac:dyDescent="0.25">
      <c r="B157" s="44"/>
      <c r="C157" s="44"/>
      <c r="D157" s="44"/>
      <c r="E157" s="44"/>
      <c r="F157" s="44"/>
      <c r="G157" s="120"/>
      <c r="H157" s="120"/>
      <c r="I157" s="120"/>
      <c r="J157" s="120"/>
      <c r="K157" s="135"/>
      <c r="L157" s="135"/>
      <c r="M157" s="46"/>
      <c r="N157" s="44"/>
      <c r="O157" s="46"/>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c r="GC157" s="44"/>
      <c r="GD157" s="44"/>
      <c r="GE157" s="44"/>
      <c r="GF157" s="44"/>
      <c r="GG157" s="44"/>
      <c r="GH157" s="44"/>
      <c r="GI157" s="44"/>
      <c r="GJ157" s="44"/>
      <c r="GK157" s="44"/>
      <c r="GL157" s="44"/>
      <c r="GM157" s="44"/>
      <c r="GN157" s="44"/>
      <c r="GO157" s="44"/>
      <c r="GP157" s="44"/>
      <c r="GQ157" s="44"/>
      <c r="GR157" s="44"/>
      <c r="GS157" s="44"/>
      <c r="GT157" s="44"/>
      <c r="GU157" s="44"/>
      <c r="GV157" s="44"/>
      <c r="GW157" s="44"/>
      <c r="GX157" s="44"/>
      <c r="GY157" s="44"/>
      <c r="GZ157" s="44"/>
      <c r="HA157" s="44"/>
      <c r="HB157" s="44"/>
      <c r="HC157" s="44"/>
      <c r="HD157" s="44"/>
      <c r="HE157" s="44"/>
      <c r="HF157" s="44"/>
      <c r="HG157" s="44"/>
      <c r="HH157" s="44"/>
      <c r="HI157" s="44"/>
      <c r="HJ157" s="44"/>
      <c r="HK157" s="44"/>
      <c r="HL157" s="44"/>
      <c r="HM157" s="44"/>
      <c r="HN157" s="44"/>
      <c r="HO157" s="44"/>
      <c r="HP157" s="44"/>
      <c r="HQ157" s="44"/>
      <c r="HR157" s="44"/>
      <c r="HS157" s="44"/>
      <c r="HT157" s="44"/>
      <c r="HU157" s="44"/>
      <c r="HV157" s="44"/>
      <c r="HW157" s="44"/>
      <c r="HX157" s="44"/>
      <c r="HY157" s="44"/>
      <c r="HZ157" s="44"/>
      <c r="IA157" s="44"/>
      <c r="IB157" s="44"/>
      <c r="IC157" s="44"/>
      <c r="ID157" s="44"/>
      <c r="IE157" s="44"/>
      <c r="IF157" s="44"/>
      <c r="IG157" s="44"/>
      <c r="IH157" s="44"/>
      <c r="II157" s="44"/>
      <c r="IJ157" s="44"/>
      <c r="IK157" s="44"/>
      <c r="IL157" s="44"/>
      <c r="IM157" s="44"/>
      <c r="IN157" s="44"/>
      <c r="IO157" s="44"/>
      <c r="IP157" s="44"/>
      <c r="IQ157" s="44"/>
      <c r="IR157" s="44"/>
      <c r="IS157" s="44"/>
      <c r="IT157" s="44"/>
    </row>
    <row r="158" spans="2:254" x14ac:dyDescent="0.25">
      <c r="B158" s="44"/>
      <c r="C158" s="44"/>
      <c r="D158" s="44"/>
      <c r="E158" s="44"/>
      <c r="F158" s="44"/>
      <c r="G158" s="120"/>
      <c r="H158" s="120"/>
      <c r="I158" s="120"/>
      <c r="J158" s="120"/>
      <c r="K158" s="135"/>
      <c r="L158" s="135"/>
      <c r="M158" s="46"/>
      <c r="N158" s="44"/>
      <c r="O158" s="46"/>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c r="DN158" s="44"/>
      <c r="DO158" s="44"/>
      <c r="DP158" s="44"/>
      <c r="DQ158" s="44"/>
      <c r="DR158" s="44"/>
      <c r="DS158" s="44"/>
      <c r="DT158" s="44"/>
      <c r="DU158" s="44"/>
      <c r="DV158" s="44"/>
      <c r="DW158" s="44"/>
      <c r="DX158" s="44"/>
      <c r="DY158" s="44"/>
      <c r="DZ158" s="44"/>
      <c r="EA158" s="44"/>
      <c r="EB158" s="44"/>
      <c r="EC158" s="44"/>
      <c r="ED158" s="44"/>
      <c r="EE158" s="44"/>
      <c r="EF158" s="44"/>
      <c r="EG158" s="44"/>
      <c r="EH158" s="44"/>
      <c r="EI158" s="44"/>
      <c r="EJ158" s="44"/>
      <c r="EK158" s="44"/>
      <c r="EL158" s="44"/>
      <c r="EM158" s="44"/>
      <c r="EN158" s="44"/>
      <c r="EO158" s="44"/>
      <c r="EP158" s="44"/>
      <c r="EQ158" s="44"/>
      <c r="ER158" s="44"/>
      <c r="ES158" s="44"/>
      <c r="ET158" s="44"/>
      <c r="EU158" s="44"/>
      <c r="EV158" s="44"/>
      <c r="EW158" s="44"/>
      <c r="EX158" s="44"/>
      <c r="EY158" s="44"/>
      <c r="EZ158" s="44"/>
      <c r="FA158" s="44"/>
      <c r="FB158" s="44"/>
      <c r="FC158" s="44"/>
      <c r="FD158" s="44"/>
      <c r="FE158" s="44"/>
      <c r="FF158" s="44"/>
      <c r="FG158" s="44"/>
      <c r="FH158" s="44"/>
      <c r="FI158" s="44"/>
      <c r="FJ158" s="44"/>
      <c r="FK158" s="44"/>
      <c r="FL158" s="44"/>
      <c r="FM158" s="44"/>
      <c r="FN158" s="44"/>
      <c r="FO158" s="44"/>
      <c r="FP158" s="44"/>
      <c r="FQ158" s="44"/>
      <c r="FR158" s="44"/>
      <c r="FS158" s="44"/>
      <c r="FT158" s="44"/>
      <c r="FU158" s="44"/>
      <c r="FV158" s="44"/>
      <c r="FW158" s="44"/>
      <c r="FX158" s="44"/>
      <c r="FY158" s="44"/>
      <c r="FZ158" s="44"/>
      <c r="GA158" s="44"/>
      <c r="GB158" s="44"/>
      <c r="GC158" s="44"/>
      <c r="GD158" s="44"/>
      <c r="GE158" s="44"/>
      <c r="GF158" s="44"/>
      <c r="GG158" s="44"/>
      <c r="GH158" s="44"/>
      <c r="GI158" s="44"/>
      <c r="GJ158" s="44"/>
      <c r="GK158" s="44"/>
      <c r="GL158" s="44"/>
      <c r="GM158" s="44"/>
      <c r="GN158" s="44"/>
      <c r="GO158" s="44"/>
      <c r="GP158" s="44"/>
      <c r="GQ158" s="44"/>
      <c r="GR158" s="44"/>
      <c r="GS158" s="44"/>
      <c r="GT158" s="44"/>
      <c r="GU158" s="44"/>
      <c r="GV158" s="44"/>
      <c r="GW158" s="44"/>
      <c r="GX158" s="44"/>
      <c r="GY158" s="44"/>
      <c r="GZ158" s="44"/>
      <c r="HA158" s="44"/>
      <c r="HB158" s="44"/>
      <c r="HC158" s="44"/>
      <c r="HD158" s="44"/>
      <c r="HE158" s="44"/>
      <c r="HF158" s="44"/>
      <c r="HG158" s="44"/>
      <c r="HH158" s="44"/>
      <c r="HI158" s="44"/>
      <c r="HJ158" s="44"/>
      <c r="HK158" s="44"/>
      <c r="HL158" s="44"/>
      <c r="HM158" s="44"/>
      <c r="HN158" s="44"/>
      <c r="HO158" s="44"/>
      <c r="HP158" s="44"/>
      <c r="HQ158" s="44"/>
      <c r="HR158" s="44"/>
      <c r="HS158" s="44"/>
      <c r="HT158" s="44"/>
      <c r="HU158" s="44"/>
      <c r="HV158" s="44"/>
      <c r="HW158" s="44"/>
      <c r="HX158" s="44"/>
      <c r="HY158" s="44"/>
      <c r="HZ158" s="44"/>
      <c r="IA158" s="44"/>
      <c r="IB158" s="44"/>
      <c r="IC158" s="44"/>
      <c r="ID158" s="44"/>
      <c r="IE158" s="44"/>
      <c r="IF158" s="44"/>
      <c r="IG158" s="44"/>
      <c r="IH158" s="44"/>
      <c r="II158" s="44"/>
      <c r="IJ158" s="44"/>
      <c r="IK158" s="44"/>
      <c r="IL158" s="44"/>
      <c r="IM158" s="44"/>
      <c r="IN158" s="44"/>
      <c r="IO158" s="44"/>
      <c r="IP158" s="44"/>
      <c r="IQ158" s="44"/>
      <c r="IR158" s="44"/>
      <c r="IS158" s="44"/>
      <c r="IT158" s="44"/>
    </row>
    <row r="159" spans="2:254" x14ac:dyDescent="0.25">
      <c r="B159" s="44"/>
      <c r="C159" s="44"/>
      <c r="D159" s="44"/>
      <c r="E159" s="44"/>
      <c r="F159" s="44"/>
      <c r="G159" s="120"/>
      <c r="H159" s="120"/>
      <c r="I159" s="120"/>
      <c r="J159" s="120"/>
      <c r="K159" s="135"/>
      <c r="L159" s="135"/>
      <c r="M159" s="46"/>
      <c r="N159" s="44"/>
      <c r="O159" s="46"/>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44"/>
      <c r="CO159" s="44"/>
      <c r="CP159" s="44"/>
      <c r="CQ159" s="44"/>
      <c r="CR159" s="44"/>
      <c r="CS159" s="44"/>
      <c r="CT159" s="44"/>
      <c r="CU159" s="44"/>
      <c r="CV159" s="44"/>
      <c r="CW159" s="44"/>
      <c r="CX159" s="44"/>
      <c r="CY159" s="44"/>
      <c r="CZ159" s="44"/>
      <c r="DA159" s="44"/>
      <c r="DB159" s="44"/>
      <c r="DC159" s="44"/>
      <c r="DD159" s="44"/>
      <c r="DE159" s="44"/>
      <c r="DF159" s="44"/>
      <c r="DG159" s="44"/>
      <c r="DH159" s="44"/>
      <c r="DI159" s="44"/>
      <c r="DJ159" s="44"/>
      <c r="DK159" s="44"/>
      <c r="DL159" s="44"/>
      <c r="DM159" s="44"/>
      <c r="DN159" s="44"/>
      <c r="DO159" s="44"/>
      <c r="DP159" s="44"/>
      <c r="DQ159" s="44"/>
      <c r="DR159" s="44"/>
      <c r="DS159" s="44"/>
      <c r="DT159" s="44"/>
      <c r="DU159" s="44"/>
      <c r="DV159" s="44"/>
      <c r="DW159" s="44"/>
      <c r="DX159" s="44"/>
      <c r="DY159" s="44"/>
      <c r="DZ159" s="44"/>
      <c r="EA159" s="44"/>
      <c r="EB159" s="44"/>
      <c r="EC159" s="44"/>
      <c r="ED159" s="44"/>
      <c r="EE159" s="44"/>
      <c r="EF159" s="44"/>
      <c r="EG159" s="44"/>
      <c r="EH159" s="44"/>
      <c r="EI159" s="44"/>
      <c r="EJ159" s="44"/>
      <c r="EK159" s="44"/>
      <c r="EL159" s="44"/>
      <c r="EM159" s="44"/>
      <c r="EN159" s="44"/>
      <c r="EO159" s="44"/>
      <c r="EP159" s="44"/>
      <c r="EQ159" s="44"/>
      <c r="ER159" s="44"/>
      <c r="ES159" s="44"/>
      <c r="ET159" s="44"/>
      <c r="EU159" s="44"/>
      <c r="EV159" s="44"/>
      <c r="EW159" s="44"/>
      <c r="EX159" s="44"/>
      <c r="EY159" s="44"/>
      <c r="EZ159" s="44"/>
      <c r="FA159" s="44"/>
      <c r="FB159" s="44"/>
      <c r="FC159" s="44"/>
      <c r="FD159" s="44"/>
      <c r="FE159" s="44"/>
      <c r="FF159" s="44"/>
      <c r="FG159" s="44"/>
      <c r="FH159" s="44"/>
      <c r="FI159" s="44"/>
      <c r="FJ159" s="44"/>
      <c r="FK159" s="44"/>
      <c r="FL159" s="44"/>
      <c r="FM159" s="44"/>
      <c r="FN159" s="44"/>
      <c r="FO159" s="44"/>
      <c r="FP159" s="44"/>
      <c r="FQ159" s="44"/>
      <c r="FR159" s="44"/>
      <c r="FS159" s="44"/>
      <c r="FT159" s="44"/>
      <c r="FU159" s="44"/>
      <c r="FV159" s="44"/>
      <c r="FW159" s="44"/>
      <c r="FX159" s="44"/>
      <c r="FY159" s="44"/>
      <c r="FZ159" s="44"/>
      <c r="GA159" s="44"/>
      <c r="GB159" s="44"/>
      <c r="GC159" s="44"/>
      <c r="GD159" s="44"/>
      <c r="GE159" s="44"/>
      <c r="GF159" s="44"/>
      <c r="GG159" s="44"/>
      <c r="GH159" s="44"/>
      <c r="GI159" s="44"/>
      <c r="GJ159" s="44"/>
      <c r="GK159" s="44"/>
      <c r="GL159" s="44"/>
      <c r="GM159" s="44"/>
      <c r="GN159" s="44"/>
      <c r="GO159" s="44"/>
      <c r="GP159" s="44"/>
      <c r="GQ159" s="44"/>
      <c r="GR159" s="44"/>
      <c r="GS159" s="44"/>
      <c r="GT159" s="44"/>
      <c r="GU159" s="44"/>
      <c r="GV159" s="44"/>
      <c r="GW159" s="44"/>
      <c r="GX159" s="44"/>
      <c r="GY159" s="44"/>
      <c r="GZ159" s="44"/>
      <c r="HA159" s="44"/>
      <c r="HB159" s="44"/>
      <c r="HC159" s="44"/>
      <c r="HD159" s="44"/>
      <c r="HE159" s="44"/>
      <c r="HF159" s="44"/>
      <c r="HG159" s="44"/>
      <c r="HH159" s="44"/>
      <c r="HI159" s="44"/>
      <c r="HJ159" s="44"/>
      <c r="HK159" s="44"/>
      <c r="HL159" s="44"/>
      <c r="HM159" s="44"/>
      <c r="HN159" s="44"/>
      <c r="HO159" s="44"/>
      <c r="HP159" s="44"/>
      <c r="HQ159" s="44"/>
      <c r="HR159" s="44"/>
      <c r="HS159" s="44"/>
      <c r="HT159" s="44"/>
      <c r="HU159" s="44"/>
      <c r="HV159" s="44"/>
      <c r="HW159" s="44"/>
      <c r="HX159" s="44"/>
      <c r="HY159" s="44"/>
      <c r="HZ159" s="44"/>
      <c r="IA159" s="44"/>
      <c r="IB159" s="44"/>
      <c r="IC159" s="44"/>
      <c r="ID159" s="44"/>
      <c r="IE159" s="44"/>
      <c r="IF159" s="44"/>
      <c r="IG159" s="44"/>
      <c r="IH159" s="44"/>
      <c r="II159" s="44"/>
      <c r="IJ159" s="44"/>
      <c r="IK159" s="44"/>
      <c r="IL159" s="44"/>
      <c r="IM159" s="44"/>
      <c r="IN159" s="44"/>
      <c r="IO159" s="44"/>
      <c r="IP159" s="44"/>
      <c r="IQ159" s="44"/>
      <c r="IR159" s="44"/>
      <c r="IS159" s="44"/>
      <c r="IT159" s="44"/>
    </row>
    <row r="160" spans="2:254" x14ac:dyDescent="0.25">
      <c r="B160" s="44"/>
      <c r="C160" s="44"/>
      <c r="D160" s="44"/>
      <c r="E160" s="44"/>
      <c r="F160" s="44"/>
      <c r="G160" s="120"/>
      <c r="H160" s="120"/>
      <c r="I160" s="120"/>
      <c r="J160" s="120"/>
      <c r="K160" s="135"/>
      <c r="L160" s="135"/>
      <c r="M160" s="46"/>
      <c r="N160" s="44"/>
      <c r="O160" s="46"/>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c r="CO160" s="44"/>
      <c r="CP160" s="44"/>
      <c r="CQ160" s="44"/>
      <c r="CR160" s="44"/>
      <c r="CS160" s="44"/>
      <c r="CT160" s="44"/>
      <c r="CU160" s="44"/>
      <c r="CV160" s="44"/>
      <c r="CW160" s="44"/>
      <c r="CX160" s="44"/>
      <c r="CY160" s="44"/>
      <c r="CZ160" s="44"/>
      <c r="DA160" s="44"/>
      <c r="DB160" s="44"/>
      <c r="DC160" s="44"/>
      <c r="DD160" s="44"/>
      <c r="DE160" s="44"/>
      <c r="DF160" s="44"/>
      <c r="DG160" s="44"/>
      <c r="DH160" s="44"/>
      <c r="DI160" s="44"/>
      <c r="DJ160" s="44"/>
      <c r="DK160" s="44"/>
      <c r="DL160" s="44"/>
      <c r="DM160" s="44"/>
      <c r="DN160" s="44"/>
      <c r="DO160" s="44"/>
      <c r="DP160" s="44"/>
      <c r="DQ160" s="44"/>
      <c r="DR160" s="44"/>
      <c r="DS160" s="44"/>
      <c r="DT160" s="44"/>
      <c r="DU160" s="44"/>
      <c r="DV160" s="44"/>
      <c r="DW160" s="44"/>
      <c r="DX160" s="44"/>
      <c r="DY160" s="44"/>
      <c r="DZ160" s="44"/>
      <c r="EA160" s="44"/>
      <c r="EB160" s="44"/>
      <c r="EC160" s="44"/>
      <c r="ED160" s="44"/>
      <c r="EE160" s="44"/>
      <c r="EF160" s="44"/>
      <c r="EG160" s="44"/>
      <c r="EH160" s="44"/>
      <c r="EI160" s="44"/>
      <c r="EJ160" s="44"/>
      <c r="EK160" s="44"/>
      <c r="EL160" s="44"/>
      <c r="EM160" s="44"/>
      <c r="EN160" s="44"/>
      <c r="EO160" s="44"/>
      <c r="EP160" s="44"/>
      <c r="EQ160" s="44"/>
      <c r="ER160" s="44"/>
      <c r="ES160" s="44"/>
      <c r="ET160" s="44"/>
      <c r="EU160" s="44"/>
      <c r="EV160" s="44"/>
      <c r="EW160" s="44"/>
      <c r="EX160" s="44"/>
      <c r="EY160" s="44"/>
      <c r="EZ160" s="44"/>
      <c r="FA160" s="44"/>
      <c r="FB160" s="44"/>
      <c r="FC160" s="44"/>
      <c r="FD160" s="44"/>
      <c r="FE160" s="44"/>
      <c r="FF160" s="44"/>
      <c r="FG160" s="44"/>
      <c r="FH160" s="44"/>
      <c r="FI160" s="44"/>
      <c r="FJ160" s="44"/>
      <c r="FK160" s="44"/>
      <c r="FL160" s="44"/>
      <c r="FM160" s="44"/>
      <c r="FN160" s="44"/>
      <c r="FO160" s="44"/>
      <c r="FP160" s="44"/>
      <c r="FQ160" s="44"/>
      <c r="FR160" s="44"/>
      <c r="FS160" s="44"/>
      <c r="FT160" s="44"/>
      <c r="FU160" s="44"/>
      <c r="FV160" s="44"/>
      <c r="FW160" s="44"/>
      <c r="FX160" s="44"/>
      <c r="FY160" s="44"/>
      <c r="FZ160" s="44"/>
      <c r="GA160" s="44"/>
      <c r="GB160" s="44"/>
      <c r="GC160" s="44"/>
      <c r="GD160" s="44"/>
      <c r="GE160" s="44"/>
      <c r="GF160" s="44"/>
      <c r="GG160" s="44"/>
      <c r="GH160" s="44"/>
      <c r="GI160" s="44"/>
      <c r="GJ160" s="44"/>
      <c r="GK160" s="44"/>
      <c r="GL160" s="44"/>
      <c r="GM160" s="44"/>
      <c r="GN160" s="44"/>
      <c r="GO160" s="44"/>
      <c r="GP160" s="44"/>
      <c r="GQ160" s="44"/>
      <c r="GR160" s="44"/>
      <c r="GS160" s="44"/>
      <c r="GT160" s="44"/>
      <c r="GU160" s="44"/>
      <c r="GV160" s="44"/>
      <c r="GW160" s="44"/>
      <c r="GX160" s="44"/>
      <c r="GY160" s="44"/>
      <c r="GZ160" s="44"/>
      <c r="HA160" s="44"/>
      <c r="HB160" s="44"/>
      <c r="HC160" s="44"/>
      <c r="HD160" s="44"/>
      <c r="HE160" s="44"/>
      <c r="HF160" s="44"/>
      <c r="HG160" s="44"/>
      <c r="HH160" s="44"/>
      <c r="HI160" s="44"/>
      <c r="HJ160" s="44"/>
      <c r="HK160" s="44"/>
      <c r="HL160" s="44"/>
      <c r="HM160" s="44"/>
      <c r="HN160" s="44"/>
      <c r="HO160" s="44"/>
      <c r="HP160" s="44"/>
      <c r="HQ160" s="44"/>
      <c r="HR160" s="44"/>
      <c r="HS160" s="44"/>
      <c r="HT160" s="44"/>
      <c r="HU160" s="44"/>
      <c r="HV160" s="44"/>
      <c r="HW160" s="44"/>
      <c r="HX160" s="44"/>
      <c r="HY160" s="44"/>
      <c r="HZ160" s="44"/>
      <c r="IA160" s="44"/>
      <c r="IB160" s="44"/>
      <c r="IC160" s="44"/>
      <c r="ID160" s="44"/>
      <c r="IE160" s="44"/>
      <c r="IF160" s="44"/>
      <c r="IG160" s="44"/>
      <c r="IH160" s="44"/>
      <c r="II160" s="44"/>
      <c r="IJ160" s="44"/>
      <c r="IK160" s="44"/>
      <c r="IL160" s="44"/>
      <c r="IM160" s="44"/>
      <c r="IN160" s="44"/>
      <c r="IO160" s="44"/>
      <c r="IP160" s="44"/>
      <c r="IQ160" s="44"/>
      <c r="IR160" s="44"/>
      <c r="IS160" s="44"/>
      <c r="IT160" s="44"/>
    </row>
    <row r="161" spans="2:254" x14ac:dyDescent="0.25">
      <c r="B161" s="44"/>
      <c r="C161" s="44"/>
      <c r="D161" s="44"/>
      <c r="E161" s="44"/>
      <c r="F161" s="44"/>
      <c r="G161" s="120"/>
      <c r="H161" s="120"/>
      <c r="I161" s="120"/>
      <c r="J161" s="120"/>
      <c r="K161" s="135"/>
      <c r="L161" s="135"/>
      <c r="M161" s="46"/>
      <c r="N161" s="44"/>
      <c r="O161" s="46"/>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c r="HW161" s="44"/>
      <c r="HX161" s="44"/>
      <c r="HY161" s="44"/>
      <c r="HZ161" s="44"/>
      <c r="IA161" s="44"/>
      <c r="IB161" s="44"/>
      <c r="IC161" s="44"/>
      <c r="ID161" s="44"/>
      <c r="IE161" s="44"/>
      <c r="IF161" s="44"/>
      <c r="IG161" s="44"/>
      <c r="IH161" s="44"/>
      <c r="II161" s="44"/>
      <c r="IJ161" s="44"/>
      <c r="IK161" s="44"/>
      <c r="IL161" s="44"/>
      <c r="IM161" s="44"/>
      <c r="IN161" s="44"/>
      <c r="IO161" s="44"/>
      <c r="IP161" s="44"/>
      <c r="IQ161" s="44"/>
      <c r="IR161" s="44"/>
      <c r="IS161" s="44"/>
      <c r="IT161" s="44"/>
    </row>
    <row r="162" spans="2:254" x14ac:dyDescent="0.25">
      <c r="B162" s="44"/>
      <c r="C162" s="44"/>
      <c r="D162" s="44"/>
      <c r="E162" s="44"/>
      <c r="F162" s="44"/>
      <c r="G162" s="120"/>
      <c r="H162" s="120"/>
      <c r="I162" s="120"/>
      <c r="J162" s="120"/>
      <c r="K162" s="135"/>
      <c r="L162" s="135"/>
      <c r="M162" s="46"/>
      <c r="N162" s="44"/>
      <c r="O162" s="46"/>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c r="GS162" s="44"/>
      <c r="GT162" s="44"/>
      <c r="GU162" s="44"/>
      <c r="GV162" s="44"/>
      <c r="GW162" s="44"/>
      <c r="GX162" s="44"/>
      <c r="GY162" s="44"/>
      <c r="GZ162" s="44"/>
      <c r="HA162" s="44"/>
      <c r="HB162" s="44"/>
      <c r="HC162" s="44"/>
      <c r="HD162" s="44"/>
      <c r="HE162" s="44"/>
      <c r="HF162" s="44"/>
      <c r="HG162" s="44"/>
      <c r="HH162" s="44"/>
      <c r="HI162" s="44"/>
      <c r="HJ162" s="44"/>
      <c r="HK162" s="44"/>
      <c r="HL162" s="44"/>
      <c r="HM162" s="44"/>
      <c r="HN162" s="44"/>
      <c r="HO162" s="44"/>
      <c r="HP162" s="44"/>
      <c r="HQ162" s="44"/>
      <c r="HR162" s="44"/>
      <c r="HS162" s="44"/>
      <c r="HT162" s="44"/>
      <c r="HU162" s="44"/>
      <c r="HV162" s="44"/>
      <c r="HW162" s="44"/>
      <c r="HX162" s="44"/>
      <c r="HY162" s="44"/>
      <c r="HZ162" s="44"/>
      <c r="IA162" s="44"/>
      <c r="IB162" s="44"/>
      <c r="IC162" s="44"/>
      <c r="ID162" s="44"/>
      <c r="IE162" s="44"/>
      <c r="IF162" s="44"/>
      <c r="IG162" s="44"/>
      <c r="IH162" s="44"/>
      <c r="II162" s="44"/>
      <c r="IJ162" s="44"/>
      <c r="IK162" s="44"/>
      <c r="IL162" s="44"/>
      <c r="IM162" s="44"/>
      <c r="IN162" s="44"/>
      <c r="IO162" s="44"/>
      <c r="IP162" s="44"/>
      <c r="IQ162" s="44"/>
      <c r="IR162" s="44"/>
      <c r="IS162" s="44"/>
      <c r="IT162" s="44"/>
    </row>
  </sheetData>
  <mergeCells count="156">
    <mergeCell ref="K147:L147"/>
    <mergeCell ref="K148:L148"/>
    <mergeCell ref="K149:L149"/>
    <mergeCell ref="N149:O149"/>
    <mergeCell ref="K150:L150"/>
    <mergeCell ref="K141:L141"/>
    <mergeCell ref="K142:L142"/>
    <mergeCell ref="K143:L143"/>
    <mergeCell ref="K144:L144"/>
    <mergeCell ref="K145:L145"/>
    <mergeCell ref="K146:L146"/>
    <mergeCell ref="A138:D138"/>
    <mergeCell ref="K138:L138"/>
    <mergeCell ref="A139:D139"/>
    <mergeCell ref="K139:L139"/>
    <mergeCell ref="K140:L140"/>
    <mergeCell ref="G131:N131"/>
    <mergeCell ref="O131:P131"/>
    <mergeCell ref="G135:L135"/>
    <mergeCell ref="G136:H136"/>
    <mergeCell ref="K136:L136"/>
    <mergeCell ref="A137:D137"/>
    <mergeCell ref="K137:L137"/>
    <mergeCell ref="B124:C131"/>
    <mergeCell ref="O127:P127"/>
    <mergeCell ref="G128:N128"/>
    <mergeCell ref="O128:P128"/>
    <mergeCell ref="G129:N129"/>
    <mergeCell ref="O129:P129"/>
    <mergeCell ref="G130:N130"/>
    <mergeCell ref="O130:P130"/>
    <mergeCell ref="G121:N121"/>
    <mergeCell ref="O121:P121"/>
    <mergeCell ref="G124:N124"/>
    <mergeCell ref="O124:P124"/>
    <mergeCell ref="G125:N125"/>
    <mergeCell ref="O125:P125"/>
    <mergeCell ref="G126:N126"/>
    <mergeCell ref="O126:P126"/>
    <mergeCell ref="G127:N127"/>
    <mergeCell ref="G113:I113"/>
    <mergeCell ref="G114:I116"/>
    <mergeCell ref="A115:B115"/>
    <mergeCell ref="A116:B116"/>
    <mergeCell ref="D116:D118"/>
    <mergeCell ref="A117:B117"/>
    <mergeCell ref="A118:B118"/>
    <mergeCell ref="G106:I106"/>
    <mergeCell ref="G107:I109"/>
    <mergeCell ref="A108:B108"/>
    <mergeCell ref="A109:B109"/>
    <mergeCell ref="D109:D111"/>
    <mergeCell ref="A110:B110"/>
    <mergeCell ref="A111:B111"/>
    <mergeCell ref="A105:D105"/>
    <mergeCell ref="C106:C107"/>
    <mergeCell ref="G74:I74"/>
    <mergeCell ref="A84:D84"/>
    <mergeCell ref="A85:B85"/>
    <mergeCell ref="C85:D85"/>
    <mergeCell ref="A86:B86"/>
    <mergeCell ref="C86:D86"/>
    <mergeCell ref="B64:C64"/>
    <mergeCell ref="F64:I65"/>
    <mergeCell ref="B65:C65"/>
    <mergeCell ref="B66:C66"/>
    <mergeCell ref="F66:I67"/>
    <mergeCell ref="B68:C68"/>
    <mergeCell ref="B69:C69"/>
    <mergeCell ref="A71:D71"/>
    <mergeCell ref="G71:I71"/>
    <mergeCell ref="A72:D72"/>
    <mergeCell ref="G73:I73"/>
    <mergeCell ref="A87:D87"/>
    <mergeCell ref="A101:D101"/>
    <mergeCell ref="A103:D103"/>
    <mergeCell ref="A104:D104"/>
    <mergeCell ref="B61:C61"/>
    <mergeCell ref="F61:I62"/>
    <mergeCell ref="R61:U62"/>
    <mergeCell ref="B62:C62"/>
    <mergeCell ref="B63:C63"/>
    <mergeCell ref="R63:U63"/>
    <mergeCell ref="R66:U67"/>
    <mergeCell ref="B67:C67"/>
    <mergeCell ref="B57:C57"/>
    <mergeCell ref="F57:I59"/>
    <mergeCell ref="B58:C58"/>
    <mergeCell ref="B59:C59"/>
    <mergeCell ref="B60:C60"/>
    <mergeCell ref="R60:U60"/>
    <mergeCell ref="B51:C51"/>
    <mergeCell ref="B52:C52"/>
    <mergeCell ref="B53:C53"/>
    <mergeCell ref="B54:C54"/>
    <mergeCell ref="B55:C55"/>
    <mergeCell ref="B56:C56"/>
    <mergeCell ref="B45:C45"/>
    <mergeCell ref="B46:C46"/>
    <mergeCell ref="B47:C47"/>
    <mergeCell ref="B48:C48"/>
    <mergeCell ref="B49:C49"/>
    <mergeCell ref="B50:C50"/>
    <mergeCell ref="B42:C42"/>
    <mergeCell ref="F42:I43"/>
    <mergeCell ref="B43:C43"/>
    <mergeCell ref="B44:C44"/>
    <mergeCell ref="R44:U44"/>
    <mergeCell ref="B35:C35"/>
    <mergeCell ref="B36:C36"/>
    <mergeCell ref="B37:C37"/>
    <mergeCell ref="F37:I41"/>
    <mergeCell ref="B38:C38"/>
    <mergeCell ref="B39:C39"/>
    <mergeCell ref="B40:C40"/>
    <mergeCell ref="B41:C41"/>
    <mergeCell ref="B28:C28"/>
    <mergeCell ref="B29:C29"/>
    <mergeCell ref="B30:C30"/>
    <mergeCell ref="A32:C32"/>
    <mergeCell ref="A33:B33"/>
    <mergeCell ref="B34:C34"/>
    <mergeCell ref="B24:C24"/>
    <mergeCell ref="B25:C25"/>
    <mergeCell ref="F25:I25"/>
    <mergeCell ref="B26:C26"/>
    <mergeCell ref="B27:C27"/>
    <mergeCell ref="F27:I27"/>
    <mergeCell ref="A18:C18"/>
    <mergeCell ref="A19:C19"/>
    <mergeCell ref="A20:C20"/>
    <mergeCell ref="A21:C21"/>
    <mergeCell ref="F22:I23"/>
    <mergeCell ref="B23:C23"/>
    <mergeCell ref="A12:C12"/>
    <mergeCell ref="A13:C13"/>
    <mergeCell ref="A14:C14"/>
    <mergeCell ref="A15:C15"/>
    <mergeCell ref="A16:C16"/>
    <mergeCell ref="A17:C17"/>
    <mergeCell ref="A8:C8"/>
    <mergeCell ref="G8:G9"/>
    <mergeCell ref="A9:C9"/>
    <mergeCell ref="A10:C10"/>
    <mergeCell ref="G10:G11"/>
    <mergeCell ref="A11:C11"/>
    <mergeCell ref="A1:D1"/>
    <mergeCell ref="R1:U2"/>
    <mergeCell ref="A2:D2"/>
    <mergeCell ref="A3:D3"/>
    <mergeCell ref="A4:D4"/>
    <mergeCell ref="R4:U7"/>
    <mergeCell ref="A5:C5"/>
    <mergeCell ref="A6:C6"/>
    <mergeCell ref="G6:G7"/>
    <mergeCell ref="A7:C7"/>
  </mergeCells>
  <dataValidations count="3">
    <dataValidation type="list" allowBlank="1" showInputMessage="1" showErrorMessage="1" sqref="D23 D34:D35 D68:D69 D48:D61 D63:D66 D37:D40 D42:D46">
      <formula1>$G$5:$G$9</formula1>
    </dataValidation>
    <dataValidation type="list" allowBlank="1" showDropDown="1" showInputMessage="1" showErrorMessage="1" sqref="D36:E36">
      <formula1>$G$5:$G$10</formula1>
    </dataValidation>
    <dataValidation type="list" allowBlank="1" showInputMessage="1" showErrorMessage="1" sqref="D26:E26 D24 E23:E24 E34:E35 E37:E66 D62 D47 E68:E69 D41">
      <formula1>$G$5:$G$10</formula1>
    </dataValidation>
  </dataValidations>
  <pageMargins left="0.39" right="0.32" top="0.53" bottom="0.21" header="0.24" footer="0.39"/>
  <pageSetup scale="82" fitToHeight="4" orientation="portrait" r:id="rId1"/>
  <rowBreaks count="3" manualBreakCount="3">
    <brk id="20" max="3" man="1"/>
    <brk id="46" max="3" man="1"/>
    <brk id="72" max="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zoomScale="85" zoomScaleNormal="85" workbookViewId="0">
      <selection activeCell="H13" sqref="H13"/>
    </sheetView>
  </sheetViews>
  <sheetFormatPr defaultRowHeight="15" x14ac:dyDescent="0.25"/>
  <cols>
    <col min="2" max="2" width="91.140625" customWidth="1"/>
  </cols>
  <sheetData>
    <row r="1" spans="1:2" x14ac:dyDescent="0.25">
      <c r="A1" s="187" t="s">
        <v>110</v>
      </c>
    </row>
    <row r="2" spans="1:2" ht="8.25" customHeight="1" x14ac:dyDescent="0.25">
      <c r="A2" s="187"/>
    </row>
    <row r="3" spans="1:2" x14ac:dyDescent="0.25">
      <c r="A3" s="187" t="s">
        <v>134</v>
      </c>
    </row>
    <row r="4" spans="1:2" ht="30" x14ac:dyDescent="0.25">
      <c r="A4" s="69">
        <v>2</v>
      </c>
      <c r="B4" s="190" t="s">
        <v>135</v>
      </c>
    </row>
    <row r="5" spans="1:2" x14ac:dyDescent="0.25">
      <c r="A5" s="69" t="s">
        <v>43</v>
      </c>
      <c r="B5" s="191" t="s">
        <v>136</v>
      </c>
    </row>
    <row r="6" spans="1:2" ht="45" x14ac:dyDescent="0.25">
      <c r="A6" s="69">
        <v>4</v>
      </c>
      <c r="B6" s="131" t="s">
        <v>137</v>
      </c>
    </row>
    <row r="7" spans="1:2" ht="60" x14ac:dyDescent="0.25">
      <c r="A7" s="69">
        <v>6</v>
      </c>
      <c r="B7" s="131" t="s">
        <v>143</v>
      </c>
    </row>
    <row r="8" spans="1:2" ht="30" x14ac:dyDescent="0.25">
      <c r="A8" s="69">
        <v>8</v>
      </c>
      <c r="B8" s="131" t="s">
        <v>144</v>
      </c>
    </row>
    <row r="9" spans="1:2" ht="30" x14ac:dyDescent="0.25">
      <c r="A9" s="69">
        <v>9</v>
      </c>
      <c r="B9" s="131" t="s">
        <v>146</v>
      </c>
    </row>
    <row r="10" spans="1:2" ht="30" x14ac:dyDescent="0.25">
      <c r="A10" s="69">
        <v>10</v>
      </c>
      <c r="B10" s="131" t="s">
        <v>138</v>
      </c>
    </row>
    <row r="11" spans="1:2" x14ac:dyDescent="0.25">
      <c r="A11" s="69">
        <v>11</v>
      </c>
      <c r="B11" s="131" t="s">
        <v>139</v>
      </c>
    </row>
    <row r="12" spans="1:2" x14ac:dyDescent="0.25">
      <c r="A12" s="69">
        <v>15</v>
      </c>
      <c r="B12" s="131" t="s">
        <v>140</v>
      </c>
    </row>
    <row r="13" spans="1:2" ht="30" x14ac:dyDescent="0.25">
      <c r="A13" s="69">
        <v>16</v>
      </c>
      <c r="B13" s="131" t="s">
        <v>141</v>
      </c>
    </row>
    <row r="14" spans="1:2" ht="30" x14ac:dyDescent="0.25">
      <c r="A14" s="69">
        <v>17</v>
      </c>
      <c r="B14" s="131" t="s">
        <v>142</v>
      </c>
    </row>
    <row r="15" spans="1:2" ht="30" x14ac:dyDescent="0.25">
      <c r="A15" s="69">
        <v>18</v>
      </c>
      <c r="B15" s="131" t="s">
        <v>145</v>
      </c>
    </row>
  </sheetData>
  <pageMargins left="0.28999999999999998" right="0.28000000000000003"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Guidance</vt:lpstr>
      <vt:lpstr>ICON</vt:lpstr>
      <vt:lpstr>Tool Tips</vt:lpstr>
      <vt:lpstr>ICON!Print_Area</vt:lpstr>
    </vt:vector>
  </TitlesOfParts>
  <Company>Humber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Phoebe Chow</cp:lastModifiedBy>
  <cp:lastPrinted>2017-01-24T16:50:23Z</cp:lastPrinted>
  <dcterms:created xsi:type="dcterms:W3CDTF">2016-12-06T21:31:39Z</dcterms:created>
  <dcterms:modified xsi:type="dcterms:W3CDTF">2020-03-04T18:12:15Z</dcterms:modified>
</cp:coreProperties>
</file>